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setecgroup.sharepoint.com/sites/ALS_013-51363_DIRMED_ECH_A557/Documents partages/General/04_DTECH/08_OA-/09_PRO_DCOE/DCOE/02_DCOE indB00/A05_DE/"/>
    </mc:Choice>
  </mc:AlternateContent>
  <xr:revisionPtr revIDLastSave="113" documentId="14_{3855C5E0-2FB4-4FE1-888C-949E617C94FF}" xr6:coauthVersionLast="47" xr6:coauthVersionMax="47" xr10:uidLastSave="{0600DDCF-C71D-46C5-8DBA-746370390B97}"/>
  <bookViews>
    <workbookView xWindow="28680" yWindow="1515" windowWidth="20640" windowHeight="11040" xr2:uid="{BD8D10AC-85C2-4DA1-A775-01E39B497F68}"/>
  </bookViews>
  <sheets>
    <sheet name="Feuil1" sheetId="1" r:id="rId1"/>
  </sheets>
  <definedNames>
    <definedName name="_xlnm.Print_Area" localSheetId="0">Feuil1!$A$1:$F$226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2" i="1" l="1"/>
  <c r="F188" i="1" l="1"/>
  <c r="F74" i="1"/>
  <c r="F133" i="1"/>
  <c r="F187" i="1" l="1"/>
  <c r="F6" i="1"/>
  <c r="F7" i="1"/>
  <c r="F224" i="1" l="1"/>
  <c r="F223" i="1"/>
  <c r="F220" i="1"/>
  <c r="F219" i="1"/>
  <c r="F216" i="1"/>
  <c r="F213" i="1"/>
  <c r="F207" i="1"/>
  <c r="F208" i="1"/>
  <c r="F204" i="1"/>
  <c r="F203" i="1"/>
  <c r="F202" i="1"/>
  <c r="F199" i="1"/>
  <c r="F198" i="1"/>
  <c r="F193" i="1"/>
  <c r="F191" i="1"/>
  <c r="F190" i="1"/>
  <c r="F189" i="1"/>
  <c r="F184" i="1"/>
  <c r="F183" i="1"/>
  <c r="F182" i="1"/>
  <c r="F181" i="1"/>
  <c r="F176" i="1"/>
  <c r="F174" i="1"/>
  <c r="F173" i="1"/>
  <c r="F172" i="1"/>
  <c r="F169" i="1"/>
  <c r="F168" i="1"/>
  <c r="F167" i="1"/>
  <c r="F164" i="1"/>
  <c r="F163" i="1"/>
  <c r="F160" i="1"/>
  <c r="F155" i="1"/>
  <c r="F152" i="1"/>
  <c r="F151" i="1"/>
  <c r="F150" i="1"/>
  <c r="F149" i="1"/>
  <c r="F146" i="1"/>
  <c r="F141" i="1"/>
  <c r="F140" i="1"/>
  <c r="F139" i="1"/>
  <c r="F138" i="1"/>
  <c r="F137" i="1"/>
  <c r="F136" i="1"/>
  <c r="F135" i="1"/>
  <c r="F134" i="1"/>
  <c r="F132" i="1"/>
  <c r="F131" i="1"/>
  <c r="F128" i="1"/>
  <c r="F127" i="1"/>
  <c r="F125" i="1"/>
  <c r="F124" i="1"/>
  <c r="F123" i="1"/>
  <c r="F122" i="1"/>
  <c r="F119" i="1"/>
  <c r="F116" i="1"/>
  <c r="F115" i="1"/>
  <c r="F114" i="1"/>
  <c r="F111" i="1"/>
  <c r="F110" i="1"/>
  <c r="F109" i="1"/>
  <c r="F108" i="1"/>
  <c r="F105" i="1"/>
  <c r="F104" i="1"/>
  <c r="F103" i="1"/>
  <c r="F102" i="1"/>
  <c r="F101" i="1"/>
  <c r="F100" i="1"/>
  <c r="F97" i="1"/>
  <c r="F96" i="1"/>
  <c r="F95" i="1"/>
  <c r="F94" i="1"/>
  <c r="F93" i="1"/>
  <c r="F92" i="1"/>
  <c r="F89" i="1"/>
  <c r="F88" i="1"/>
  <c r="F87" i="1"/>
  <c r="F86" i="1"/>
  <c r="F85" i="1"/>
  <c r="F84" i="1"/>
  <c r="F79" i="1"/>
  <c r="F78" i="1"/>
  <c r="F75" i="1"/>
  <c r="F73" i="1"/>
  <c r="F70" i="1"/>
  <c r="F68" i="1"/>
  <c r="F67" i="1"/>
  <c r="F66" i="1"/>
  <c r="F65" i="1"/>
  <c r="F64" i="1"/>
  <c r="F63" i="1"/>
  <c r="F62" i="1"/>
  <c r="F58" i="1"/>
  <c r="F57" i="1"/>
  <c r="F56" i="1"/>
  <c r="F55" i="1"/>
  <c r="F52" i="1"/>
  <c r="F49" i="1"/>
  <c r="F48" i="1"/>
  <c r="F47" i="1"/>
  <c r="F46" i="1"/>
  <c r="F45" i="1"/>
  <c r="F44" i="1"/>
  <c r="F43" i="1"/>
  <c r="F38" i="1"/>
  <c r="F35" i="1"/>
  <c r="F34" i="1"/>
  <c r="F31" i="1"/>
  <c r="F30" i="1"/>
  <c r="F29" i="1"/>
  <c r="F24" i="1"/>
  <c r="F23" i="1"/>
  <c r="F22" i="1"/>
  <c r="F21" i="1"/>
  <c r="F20" i="1"/>
  <c r="F17" i="1"/>
  <c r="F16" i="1"/>
  <c r="F15" i="1"/>
  <c r="F14" i="1"/>
  <c r="F11" i="1"/>
  <c r="F10" i="1"/>
  <c r="F9" i="1"/>
  <c r="F8" i="1"/>
  <c r="F210" i="1" l="1"/>
  <c r="F178" i="1"/>
  <c r="F143" i="1"/>
  <c r="F195" i="1"/>
  <c r="F26" i="1"/>
  <c r="F40" i="1"/>
  <c r="F3" i="1"/>
  <c r="F157" i="1"/>
  <c r="F81" i="1"/>
  <c r="F226" i="1" l="1"/>
</calcChain>
</file>

<file path=xl/sharedStrings.xml><?xml version="1.0" encoding="utf-8"?>
<sst xmlns="http://schemas.openxmlformats.org/spreadsheetml/2006/main" count="318" uniqueCount="201">
  <si>
    <t>N° PRIX</t>
  </si>
  <si>
    <t>Désignation</t>
  </si>
  <si>
    <t>Unité</t>
  </si>
  <si>
    <t>Quantité</t>
  </si>
  <si>
    <t>Prix unitaire</t>
  </si>
  <si>
    <t>Total € HT</t>
  </si>
  <si>
    <t>euros € HT</t>
  </si>
  <si>
    <t>Généralités</t>
  </si>
  <si>
    <t>Installations et services généraux</t>
  </si>
  <si>
    <t>Installations de chantier yc pistes et rampes</t>
  </si>
  <si>
    <t>Ft</t>
  </si>
  <si>
    <t>Gardiennage de chantier</t>
  </si>
  <si>
    <t>Astreinte balisage et signalisation</t>
  </si>
  <si>
    <t xml:space="preserve">Opérations topographiques yc. relevé topographique préliminaire </t>
  </si>
  <si>
    <t>Constats d'huisssier</t>
  </si>
  <si>
    <t>Dossier bruit de chantier</t>
  </si>
  <si>
    <t>Encadrement</t>
  </si>
  <si>
    <t xml:space="preserve">Chargé  de l'exploitation sous chantier et de la sécurité </t>
  </si>
  <si>
    <t>Chargé  de l'environnement</t>
  </si>
  <si>
    <t>Dossier d'exploitation sous chantier</t>
  </si>
  <si>
    <t>Responsable communication / interlocuteur riverains</t>
  </si>
  <si>
    <t>Etudes et qualité</t>
  </si>
  <si>
    <t>Etudes d'exécution et méthodes</t>
  </si>
  <si>
    <t>Contrôle externe des études d'exécution</t>
  </si>
  <si>
    <t>Contrôle externe des travaux</t>
  </si>
  <si>
    <t>CET</t>
  </si>
  <si>
    <t>Dossier de récolement</t>
  </si>
  <si>
    <t>Travaux Préparatoires</t>
  </si>
  <si>
    <t>Démolitions diverses</t>
  </si>
  <si>
    <t>Démolition de réseaux abandonnés</t>
  </si>
  <si>
    <t>Dépose et Stockage des enrochements côté culée C0'</t>
  </si>
  <si>
    <t>Nettoyage et évacuation des déchets côté culée C0'</t>
  </si>
  <si>
    <t>Marquage - piquetage</t>
  </si>
  <si>
    <t>Sondage de reconnaissances de réseaux</t>
  </si>
  <si>
    <t>Sous l'ouvrage</t>
  </si>
  <si>
    <t>EQUIPEMENTS ET SIGNALISATION</t>
  </si>
  <si>
    <t>Dispositifs de retenue provisoires</t>
  </si>
  <si>
    <t>Location SMV T3 W2</t>
  </si>
  <si>
    <t>ml x jour</t>
  </si>
  <si>
    <t>Mise en place SMV T3 W2</t>
  </si>
  <si>
    <t>ml</t>
  </si>
  <si>
    <t>Ripage SMV T3 W2</t>
  </si>
  <si>
    <t>Repli SMV T3 W2</t>
  </si>
  <si>
    <t>Location ATC de niveau de performance 80</t>
  </si>
  <si>
    <t>u x jour</t>
  </si>
  <si>
    <t>Mise en place ATC de niveau de performance 80</t>
  </si>
  <si>
    <t>u</t>
  </si>
  <si>
    <t>Repli ATC de niveau de performance 80</t>
  </si>
  <si>
    <t>Signalisation horizontale provisoire</t>
  </si>
  <si>
    <t>m2</t>
  </si>
  <si>
    <t>Signalisation horizontale définitive</t>
  </si>
  <si>
    <t xml:space="preserve">Signalisation verticale </t>
  </si>
  <si>
    <t>3411a</t>
  </si>
  <si>
    <t>Triangle type AB GG C = 1000 mm – cl2</t>
  </si>
  <si>
    <t>3411b</t>
  </si>
  <si>
    <t>Triangle type AB GN C = 1000 mm – cl2</t>
  </si>
  <si>
    <t>3412a</t>
  </si>
  <si>
    <t>Disque GG diam = 1050 mm – cl2</t>
  </si>
  <si>
    <t>3412b</t>
  </si>
  <si>
    <t>Disque GN diam = 850 mm – cl2</t>
  </si>
  <si>
    <t>3413a</t>
  </si>
  <si>
    <t>Rectangle GG - cl2</t>
  </si>
  <si>
    <t>3413b</t>
  </si>
  <si>
    <t>Rectangle GN - cl2</t>
  </si>
  <si>
    <t>Supports "I" ou "tube" d'accotement pour SD1/SD3 et signalisation de police</t>
  </si>
  <si>
    <t>Fourniture et pose de support tube de panneau de police</t>
  </si>
  <si>
    <t>Réseaux secs - multialvéolaire</t>
  </si>
  <si>
    <t xml:space="preserve">Chambre de tirage L3T - Trappe 250 kN </t>
  </si>
  <si>
    <t xml:space="preserve">u  </t>
  </si>
  <si>
    <t>Fourreaux PEHD Ø80 ext.</t>
  </si>
  <si>
    <t>Divers</t>
  </si>
  <si>
    <t>Vidéosurveillance yc mât et massif (déplacement en provisoire et repose)</t>
  </si>
  <si>
    <t>Jalonnement des déviations</t>
  </si>
  <si>
    <t>Réhabilitation du tablier</t>
  </si>
  <si>
    <t>Dépose des équipements</t>
  </si>
  <si>
    <t>Dépose des DR existants</t>
  </si>
  <si>
    <t>Dépose des joints de chaussée existants</t>
  </si>
  <si>
    <t>Sujetion pour démolition partielle des dalles de transition pour longrine</t>
  </si>
  <si>
    <t>ft</t>
  </si>
  <si>
    <t>Dépose des superstructures</t>
  </si>
  <si>
    <t>Dépose des enrobés sur ouvrage (hors voie d'accès)</t>
  </si>
  <si>
    <t>m²</t>
  </si>
  <si>
    <t>Dépose des caniveaux béton sur ouvrage et voies d'accès</t>
  </si>
  <si>
    <t>Dépose des corniches béton préfabriquées existantes sur les voies d'accès</t>
  </si>
  <si>
    <t>Dépose des corniches métallique sur ouvrage (en rive)</t>
  </si>
  <si>
    <t>Dépose de l'étanchéité avant reprise</t>
  </si>
  <si>
    <t>Rabotage et fraisage de l'enrobé existant sur voies d'accès</t>
  </si>
  <si>
    <t>Realisation des longrines sur OA et voies d'accès</t>
  </si>
  <si>
    <t>Armatures de béton armé  pour longrines</t>
  </si>
  <si>
    <t>kg</t>
  </si>
  <si>
    <t xml:space="preserve">Scellements des longrines sur ouvrage </t>
  </si>
  <si>
    <t xml:space="preserve">Longrines en béton pour ancrage des dispositifs de retenue sur l'ouvrage </t>
  </si>
  <si>
    <t>Longrines en béton pour ancrage des dispositifs de retenue sur les remblais d'accès</t>
  </si>
  <si>
    <t>Réalisation des poteaux de refend (sur voies d'accès)</t>
  </si>
  <si>
    <t>Coffrage des longrines</t>
  </si>
  <si>
    <t>Scellements + ancrages par poteau (en pied et à mi-hauteur)</t>
  </si>
  <si>
    <t>Béton</t>
  </si>
  <si>
    <t>m3</t>
  </si>
  <si>
    <t>Armatures de béton armé pour poteau</t>
  </si>
  <si>
    <t>Réalisation de bordures et pose des DR avec raccordement</t>
  </si>
  <si>
    <t>Bordures de trottoir préfabriquées</t>
  </si>
  <si>
    <t>Dispositifs de retenue marqué CE en bord d'ouvrage</t>
  </si>
  <si>
    <t>Raccordement des dispositifs de retenue marqué CE en bord d'ouvrage</t>
  </si>
  <si>
    <t>Mise en œuvre de l'étanchéité</t>
  </si>
  <si>
    <t xml:space="preserve">Mise en œuvre d'un système d'étanchéité principal FPM </t>
  </si>
  <si>
    <t>Réalisation des enrobés</t>
  </si>
  <si>
    <t>Couche de reprofilage (70mm en provisoire)</t>
  </si>
  <si>
    <t>Rabotage couche de reprofilage sur ouvrage(sur 40mm) toute largeur</t>
  </si>
  <si>
    <t>Rabotage couche supérieur sur voie d'accès (sur 40mm) toute largeur</t>
  </si>
  <si>
    <t>BBM pour couche de roulement définitive (40mm) toute largeur</t>
  </si>
  <si>
    <t>t</t>
  </si>
  <si>
    <t xml:space="preserve">Caniveau rectangulaire à revêtement bitumineux </t>
  </si>
  <si>
    <t>Caniveau de 25cm de large</t>
  </si>
  <si>
    <t>Caniveau de 40cm de large</t>
  </si>
  <si>
    <t>Pose des équipements</t>
  </si>
  <si>
    <t>Joints de chaussée (fourniture et pose)</t>
  </si>
  <si>
    <t>Joints de trottoir (fourniture et pose)</t>
  </si>
  <si>
    <t>Déconstruction/reconstruction des zones d'about en béton</t>
  </si>
  <si>
    <t>Réservation pour intégration des réseaux dans le béton (culée C8)</t>
  </si>
  <si>
    <t>Petite corniche en aluminium thermolaqué sur ouvrage et voies d'accès  (fourniture et pose)</t>
  </si>
  <si>
    <t>Grande corniche en aluminium thermolaqué sur ouvrage et voies d'accès  (fourniture et pose)</t>
  </si>
  <si>
    <t>Mise en oeuvre d'un dispositif anti-pigeon</t>
  </si>
  <si>
    <t>Réfection de l'assainissement de l'ouvrage</t>
  </si>
  <si>
    <t>Dépose du système existant</t>
  </si>
  <si>
    <t>Dépose du système d'évacuation EP (hors accès)</t>
  </si>
  <si>
    <t>Mise en œuvre du nouveau système sur OA</t>
  </si>
  <si>
    <t>Pose et fourniture des caniveaux sous rives</t>
  </si>
  <si>
    <t xml:space="preserve">Pose et fourniture des descentes sur culées </t>
  </si>
  <si>
    <t xml:space="preserve">Mise en œuvre d'un renformi pour inversion des pentes sur chevêtre des culées </t>
  </si>
  <si>
    <t>Mise en œuvre d'une cunette sur bossage de la pile P4</t>
  </si>
  <si>
    <t>Réfection réseau existant ou création d'un nouveau réseau hors ouvrage</t>
  </si>
  <si>
    <t>VRD pour raccordement de l'assainissement (fourniture, pose et remblaiement)</t>
  </si>
  <si>
    <t>Réfection de la protection anti-corrosion</t>
  </si>
  <si>
    <t>Epreuves de convenance</t>
  </si>
  <si>
    <t>Décapage, préparation de surface et remise en peinture - convenance</t>
  </si>
  <si>
    <t>Mise en œuvre des échafaudages et moyen d'accès en sous face et rive d'OA</t>
  </si>
  <si>
    <t>Echafaudages</t>
  </si>
  <si>
    <t>Confinement des zones de travaux, yc entretien</t>
  </si>
  <si>
    <t>Préparation des parties métalliques</t>
  </si>
  <si>
    <t>Nettoyage de l'ouvrage</t>
  </si>
  <si>
    <t>Dépose des accroches pour dallette</t>
  </si>
  <si>
    <t>Remise en conformité des tôleries</t>
  </si>
  <si>
    <t>Travaux de remise en peinture</t>
  </si>
  <si>
    <t>Avivage et dépoussiérage</t>
  </si>
  <si>
    <t>Décapage primaire et dépoussiérage</t>
  </si>
  <si>
    <t>Fourniture et application de la peinture anticorrosion</t>
  </si>
  <si>
    <t>Plus-value travaux en présence de plomb</t>
  </si>
  <si>
    <t>Gestion, évacuation et traitement des déchets dangereux (plomb)</t>
  </si>
  <si>
    <t>Entretien spécialisé sur tablier, piles, culée</t>
  </si>
  <si>
    <t>Purge et ragréage - convenance</t>
  </si>
  <si>
    <t>Pontage des fissures - convenance</t>
  </si>
  <si>
    <t>Injection des fissures - convenance</t>
  </si>
  <si>
    <t>Mise en œuvre LHM - convenance</t>
  </si>
  <si>
    <t>Travaux de réparation des parties en béton</t>
  </si>
  <si>
    <t xml:space="preserve">Ragréage des bétons </t>
  </si>
  <si>
    <t>Plus-value pour remplacement d'armature</t>
  </si>
  <si>
    <t>Pontage de fissures</t>
  </si>
  <si>
    <t>Injection de fissures</t>
  </si>
  <si>
    <t>Mise en place de LHM</t>
  </si>
  <si>
    <t>Mise en oeuvre d'un revêtement anti-graffiti filmogène</t>
  </si>
  <si>
    <t>Nettoyage des culées</t>
  </si>
  <si>
    <t>Vérinage et remplacement des appareils d'appui</t>
  </si>
  <si>
    <t>Opération de vérinage et maintien provisoire de l'ouvrage</t>
  </si>
  <si>
    <t>Opération de vérinage sur culée (y compris éléments d'étaiement)</t>
  </si>
  <si>
    <t>Opération de vérinage sur piles (y compris éléments d'étaiement)</t>
  </si>
  <si>
    <t>Dépose des appuis existants et repose des nouveaux AAEF</t>
  </si>
  <si>
    <t>Dépose et évacuation des appareils d'appuis existants</t>
  </si>
  <si>
    <t>Appareils d'appui en caoutchouc fretté type B</t>
  </si>
  <si>
    <t>dm3</t>
  </si>
  <si>
    <t>Appareils d'appui en caoutchouc fretté type C</t>
  </si>
  <si>
    <t>Bossages d'appuis</t>
  </si>
  <si>
    <t>Reconstitution des surfaces de bossages</t>
  </si>
  <si>
    <t>Constitution de bossages d'appui inférieurs</t>
  </si>
  <si>
    <t>Opérations diverses</t>
  </si>
  <si>
    <t>VRD</t>
  </si>
  <si>
    <t>Remise en état de l'espace public</t>
  </si>
  <si>
    <t>Epreuves</t>
  </si>
  <si>
    <t>Epreuves simplifiées y compris sujétions de travail de nuit</t>
  </si>
  <si>
    <t>Ensemencement</t>
  </si>
  <si>
    <t>Préparation des sols</t>
  </si>
  <si>
    <t>Ensemencement: fourniture et mise en œuvre</t>
  </si>
  <si>
    <t>Identification et gestion des espèces invasives</t>
  </si>
  <si>
    <t>Repose des enrochements anti-squat</t>
  </si>
  <si>
    <t>MONTANT TOTAL € H.T.</t>
  </si>
  <si>
    <t>Ligne blanche L=0,150m / Peinture P5 en 1ère et 2nde application</t>
  </si>
  <si>
    <t>Ligne blanche L=0,225m / Peinture P5 en 1ère et 2nde application</t>
  </si>
  <si>
    <t>Ligne blanche L=0,375m / Peinture P5 en 1ère et 2nde application</t>
  </si>
  <si>
    <t>Marquage blanc de zébras/peinture P5 en 1ère et 2nde application</t>
  </si>
  <si>
    <t>Repérage réseaux</t>
  </si>
  <si>
    <t>Travaux d'aménagement de la voirie existante</t>
  </si>
  <si>
    <t>Préparation, mise en œuvre, entretien et retrait de la signalisation horizontale provisoire</t>
  </si>
  <si>
    <t>Dépose et repose de panneau de police existant (yc. pannonceau, support et massif )</t>
  </si>
  <si>
    <t>Tranchées réseaux secs y compris remblaiement</t>
  </si>
  <si>
    <t>Fourniture et pose d'un haut-mât en pied de rampe C8</t>
  </si>
  <si>
    <t>Fourniture et pose d'une potence en pied de rampe C8</t>
  </si>
  <si>
    <t>Dépose, fourniture et pose d'un haut mât</t>
  </si>
  <si>
    <t>Prototype de petite corniche et prototype de grande corniche</t>
  </si>
  <si>
    <t>Plus-value au prix n°4841 pour petite corniche en inox sur ouvrage et voies d'accès (fourniture et pose)</t>
  </si>
  <si>
    <t>Plus-value au prix n°4851 pour grande corniche en inox sur ouvrage et voies d'accès (fourniture et pose)</t>
  </si>
  <si>
    <t>Plus-value au prix n°4843 pour fourniture d'un prototype de petite et grande corniche en inox</t>
  </si>
  <si>
    <t>Signalisation de police provisoire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</si>
</sst>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Aptos Narrow"/>
      <family val="2"/>
      <scheme val="minor"/>
    </font>
    <font>
      <b/>
      <sz val="10"/>
      <name val="Calibri"/>
      <family val="2"/>
    </font>
    <font>
      <sz val="11"/>
      <color rgb="FF000000"/>
      <name val="Calibri"/>
      <family val="2"/>
    </font>
    <font>
      <b/>
      <sz val="12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i/>
      <sz val="11"/>
      <name val="Calibri"/>
      <family val="2"/>
    </font>
    <font>
      <sz val="11"/>
      <name val="Calibri"/>
      <family val="2"/>
    </font>
    <font>
      <b/>
      <i/>
      <sz val="11"/>
      <color rgb="FF000000"/>
      <name val="Calibri"/>
      <family val="2"/>
    </font>
    <font>
      <sz val="11"/>
      <color rgb="FF4472C4"/>
      <name val="Calibri"/>
      <family val="2"/>
    </font>
    <font>
      <b/>
      <sz val="14"/>
      <name val="Calibri"/>
      <family val="2"/>
    </font>
    <font>
      <b/>
      <i/>
      <sz val="12"/>
      <name val="Calibri"/>
      <family val="2"/>
    </font>
    <font>
      <sz val="12"/>
      <name val="Calibri"/>
      <family val="2"/>
    </font>
    <font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33CCCC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DashDot">
        <color indexed="64"/>
      </bottom>
      <diagonal/>
    </border>
    <border>
      <left/>
      <right style="thin">
        <color indexed="64"/>
      </right>
      <top style="medium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/>
      <diagonal/>
    </border>
    <border>
      <left style="dotted">
        <color rgb="FFE8E8E8"/>
      </left>
      <right/>
      <top style="dotted">
        <color rgb="FFE8E8E8"/>
      </top>
      <bottom style="dotted">
        <color rgb="FFE8E8E8"/>
      </bottom>
      <diagonal/>
    </border>
    <border>
      <left style="thin">
        <color indexed="64"/>
      </left>
      <right style="thin">
        <color indexed="64"/>
      </right>
      <top style="dotted">
        <color rgb="FFE8E8E8"/>
      </top>
      <bottom style="dotted">
        <color rgb="FFE8E8E8"/>
      </bottom>
      <diagonal/>
    </border>
    <border>
      <left/>
      <right/>
      <top style="dotted">
        <color rgb="FFE8E8E8"/>
      </top>
      <bottom style="dotted">
        <color rgb="FFE8E8E8"/>
      </bottom>
      <diagonal/>
    </border>
    <border>
      <left style="thin">
        <color indexed="64"/>
      </left>
      <right/>
      <top style="dotted">
        <color rgb="FFE8E8E8"/>
      </top>
      <bottom style="dotted">
        <color rgb="FFE8E8E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tted">
        <color rgb="FFE8E8E8"/>
      </top>
      <bottom style="dotted">
        <color rgb="FFE8E8E8"/>
      </bottom>
      <diagonal/>
    </border>
    <border>
      <left style="thin">
        <color indexed="64"/>
      </left>
      <right style="thin">
        <color indexed="64"/>
      </right>
      <top style="dotted">
        <color rgb="FFE8E8E8"/>
      </top>
      <bottom style="medium">
        <color indexed="64"/>
      </bottom>
      <diagonal/>
    </border>
    <border>
      <left style="dotted">
        <color rgb="FFE7E6E6"/>
      </left>
      <right/>
      <top/>
      <bottom/>
      <diagonal/>
    </border>
    <border>
      <left style="thin">
        <color indexed="64"/>
      </left>
      <right style="thin">
        <color indexed="64"/>
      </right>
      <top style="dotted">
        <color rgb="FFE8E8E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rgb="FFE8E8E8"/>
      </bottom>
      <diagonal/>
    </border>
    <border>
      <left style="medium">
        <color indexed="64"/>
      </left>
      <right/>
      <top style="medium">
        <color indexed="64"/>
      </top>
      <bottom style="mediumDashDot">
        <color indexed="64"/>
      </bottom>
      <diagonal/>
    </border>
    <border>
      <left/>
      <right/>
      <top style="mediumDashDot">
        <color indexed="64"/>
      </top>
      <bottom style="dotted">
        <color theme="2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dotted">
        <color theme="2"/>
      </bottom>
      <diagonal/>
    </border>
    <border>
      <left style="thin">
        <color indexed="64"/>
      </left>
      <right style="thin">
        <color theme="1"/>
      </right>
      <top style="mediumDashDot">
        <color indexed="64"/>
      </top>
      <bottom style="dotted">
        <color theme="2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mediumDashDot">
        <color indexed="64"/>
      </bottom>
      <diagonal/>
    </border>
    <border>
      <left/>
      <right/>
      <top style="medium">
        <color rgb="FF000000"/>
      </top>
      <bottom style="mediumDashDot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DashDot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DashDot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mediumDashDot">
        <color indexed="64"/>
      </top>
      <bottom style="dotted">
        <color theme="2"/>
      </bottom>
      <diagonal/>
    </border>
    <border>
      <left style="thin">
        <color rgb="FF000000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/>
      <top style="mediumDashDot">
        <color indexed="64"/>
      </top>
      <bottom/>
      <diagonal/>
    </border>
    <border>
      <left style="thin">
        <color rgb="FF000000"/>
      </left>
      <right style="dotted">
        <color rgb="FFE7E6E6"/>
      </right>
      <top style="mediumDashDot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44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44" fontId="1" fillId="2" borderId="3" xfId="0" applyNumberFormat="1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vertical="center" wrapText="1"/>
    </xf>
    <xf numFmtId="0" fontId="2" fillId="3" borderId="8" xfId="0" applyFont="1" applyFill="1" applyBorder="1"/>
    <xf numFmtId="44" fontId="2" fillId="3" borderId="8" xfId="0" applyNumberFormat="1" applyFont="1" applyFill="1" applyBorder="1"/>
    <xf numFmtId="0" fontId="5" fillId="4" borderId="0" xfId="0" applyFont="1" applyFill="1" applyAlignment="1">
      <alignment wrapText="1"/>
    </xf>
    <xf numFmtId="44" fontId="2" fillId="0" borderId="9" xfId="0" applyNumberFormat="1" applyFont="1" applyBorder="1"/>
    <xf numFmtId="0" fontId="2" fillId="4" borderId="10" xfId="0" applyFont="1" applyFill="1" applyBorder="1" applyAlignment="1">
      <alignment wrapText="1"/>
    </xf>
    <xf numFmtId="0" fontId="2" fillId="4" borderId="11" xfId="0" applyFont="1" applyFill="1" applyBorder="1" applyAlignment="1">
      <alignment wrapText="1"/>
    </xf>
    <xf numFmtId="44" fontId="2" fillId="0" borderId="13" xfId="0" applyNumberFormat="1" applyFont="1" applyBorder="1"/>
    <xf numFmtId="44" fontId="2" fillId="4" borderId="11" xfId="0" applyNumberFormat="1" applyFont="1" applyFill="1" applyBorder="1"/>
    <xf numFmtId="0" fontId="2" fillId="4" borderId="15" xfId="0" applyFont="1" applyFill="1" applyBorder="1" applyAlignment="1">
      <alignment wrapText="1"/>
    </xf>
    <xf numFmtId="0" fontId="2" fillId="0" borderId="12" xfId="0" applyFont="1" applyBorder="1"/>
    <xf numFmtId="44" fontId="4" fillId="4" borderId="11" xfId="0" applyNumberFormat="1" applyFont="1" applyFill="1" applyBorder="1"/>
    <xf numFmtId="0" fontId="5" fillId="4" borderId="10" xfId="0" applyFont="1" applyFill="1" applyBorder="1" applyAlignment="1">
      <alignment wrapText="1"/>
    </xf>
    <xf numFmtId="0" fontId="2" fillId="4" borderId="5" xfId="0" applyFont="1" applyFill="1" applyBorder="1" applyAlignment="1">
      <alignment wrapText="1"/>
    </xf>
    <xf numFmtId="0" fontId="2" fillId="4" borderId="16" xfId="0" applyFont="1" applyFill="1" applyBorder="1" applyAlignment="1">
      <alignment wrapText="1"/>
    </xf>
    <xf numFmtId="0" fontId="2" fillId="0" borderId="5" xfId="0" applyFont="1" applyBorder="1"/>
    <xf numFmtId="44" fontId="2" fillId="0" borderId="3" xfId="0" applyNumberFormat="1" applyFont="1" applyBorder="1"/>
    <xf numFmtId="0" fontId="2" fillId="4" borderId="0" xfId="0" applyFont="1" applyFill="1" applyAlignment="1">
      <alignment horizontal="center" wrapText="1"/>
    </xf>
    <xf numFmtId="0" fontId="2" fillId="4" borderId="9" xfId="0" applyFont="1" applyFill="1" applyBorder="1" applyAlignment="1">
      <alignment wrapText="1"/>
    </xf>
    <xf numFmtId="0" fontId="2" fillId="4" borderId="9" xfId="0" applyFont="1" applyFill="1" applyBorder="1"/>
    <xf numFmtId="0" fontId="6" fillId="4" borderId="10" xfId="0" applyFont="1" applyFill="1" applyBorder="1" applyAlignment="1">
      <alignment wrapText="1"/>
    </xf>
    <xf numFmtId="0" fontId="1" fillId="4" borderId="11" xfId="0" applyFont="1" applyFill="1" applyBorder="1" applyAlignment="1">
      <alignment wrapText="1"/>
    </xf>
    <xf numFmtId="0" fontId="7" fillId="4" borderId="10" xfId="0" applyFont="1" applyFill="1" applyBorder="1" applyAlignment="1">
      <alignment wrapText="1"/>
    </xf>
    <xf numFmtId="0" fontId="7" fillId="4" borderId="11" xfId="0" applyFont="1" applyFill="1" applyBorder="1" applyAlignment="1">
      <alignment wrapText="1"/>
    </xf>
    <xf numFmtId="0" fontId="2" fillId="4" borderId="10" xfId="0" applyFont="1" applyFill="1" applyBorder="1" applyAlignment="1">
      <alignment horizontal="center" wrapText="1"/>
    </xf>
    <xf numFmtId="0" fontId="2" fillId="4" borderId="11" xfId="0" applyFont="1" applyFill="1" applyBorder="1"/>
    <xf numFmtId="0" fontId="2" fillId="4" borderId="3" xfId="0" applyFont="1" applyFill="1" applyBorder="1" applyAlignment="1">
      <alignment wrapText="1"/>
    </xf>
    <xf numFmtId="0" fontId="2" fillId="4" borderId="3" xfId="0" applyFont="1" applyFill="1" applyBorder="1"/>
    <xf numFmtId="0" fontId="3" fillId="3" borderId="6" xfId="0" applyFont="1" applyFill="1" applyBorder="1" applyAlignment="1">
      <alignment vertical="center" wrapText="1"/>
    </xf>
    <xf numFmtId="0" fontId="2" fillId="4" borderId="17" xfId="0" applyFont="1" applyFill="1" applyBorder="1" applyAlignment="1">
      <alignment horizontal="center" wrapText="1"/>
    </xf>
    <xf numFmtId="0" fontId="5" fillId="4" borderId="11" xfId="0" applyFont="1" applyFill="1" applyBorder="1" applyAlignment="1">
      <alignment wrapText="1"/>
    </xf>
    <xf numFmtId="0" fontId="8" fillId="4" borderId="10" xfId="0" applyFont="1" applyFill="1" applyBorder="1" applyAlignment="1">
      <alignment wrapText="1"/>
    </xf>
    <xf numFmtId="0" fontId="6" fillId="4" borderId="0" xfId="0" applyFont="1" applyFill="1" applyAlignment="1">
      <alignment wrapText="1"/>
    </xf>
    <xf numFmtId="0" fontId="9" fillId="4" borderId="11" xfId="0" applyFont="1" applyFill="1" applyBorder="1" applyAlignment="1">
      <alignment wrapText="1"/>
    </xf>
    <xf numFmtId="44" fontId="2" fillId="3" borderId="7" xfId="0" applyNumberFormat="1" applyFont="1" applyFill="1" applyBorder="1"/>
    <xf numFmtId="0" fontId="2" fillId="4" borderId="0" xfId="0" applyFont="1" applyFill="1" applyAlignment="1">
      <alignment wrapText="1"/>
    </xf>
    <xf numFmtId="0" fontId="7" fillId="0" borderId="10" xfId="0" applyFont="1" applyBorder="1" applyAlignment="1">
      <alignment wrapText="1"/>
    </xf>
    <xf numFmtId="0" fontId="8" fillId="0" borderId="10" xfId="0" applyFont="1" applyBorder="1" applyAlignment="1">
      <alignment wrapText="1"/>
    </xf>
    <xf numFmtId="0" fontId="2" fillId="0" borderId="10" xfId="0" applyFont="1" applyBorder="1"/>
    <xf numFmtId="0" fontId="2" fillId="0" borderId="10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2" fillId="0" borderId="3" xfId="0" applyFont="1" applyBorder="1"/>
    <xf numFmtId="0" fontId="2" fillId="0" borderId="6" xfId="0" applyFont="1" applyBorder="1"/>
    <xf numFmtId="44" fontId="2" fillId="0" borderId="0" xfId="0" applyNumberFormat="1" applyFont="1"/>
    <xf numFmtId="0" fontId="1" fillId="4" borderId="20" xfId="0" applyFont="1" applyFill="1" applyBorder="1" applyAlignment="1">
      <alignment wrapText="1"/>
    </xf>
    <xf numFmtId="44" fontId="2" fillId="0" borderId="19" xfId="0" applyNumberFormat="1" applyFont="1" applyBorder="1"/>
    <xf numFmtId="44" fontId="4" fillId="4" borderId="19" xfId="0" applyNumberFormat="1" applyFont="1" applyFill="1" applyBorder="1"/>
    <xf numFmtId="0" fontId="3" fillId="5" borderId="22" xfId="0" applyFont="1" applyFill="1" applyBorder="1" applyAlignment="1">
      <alignment vertical="center" wrapText="1"/>
    </xf>
    <xf numFmtId="0" fontId="1" fillId="5" borderId="23" xfId="0" applyFont="1" applyFill="1" applyBorder="1" applyAlignment="1">
      <alignment vertical="center" wrapText="1"/>
    </xf>
    <xf numFmtId="0" fontId="2" fillId="5" borderId="22" xfId="0" applyFont="1" applyFill="1" applyBorder="1"/>
    <xf numFmtId="44" fontId="2" fillId="5" borderId="23" xfId="0" applyNumberFormat="1" applyFont="1" applyFill="1" applyBorder="1"/>
    <xf numFmtId="0" fontId="2" fillId="5" borderId="24" xfId="0" applyFont="1" applyFill="1" applyBorder="1"/>
    <xf numFmtId="0" fontId="2" fillId="5" borderId="10" xfId="0" applyFont="1" applyFill="1" applyBorder="1" applyAlignment="1">
      <alignment wrapText="1"/>
    </xf>
    <xf numFmtId="0" fontId="2" fillId="5" borderId="11" xfId="0" applyFont="1" applyFill="1" applyBorder="1" applyAlignment="1">
      <alignment wrapText="1"/>
    </xf>
    <xf numFmtId="0" fontId="2" fillId="5" borderId="12" xfId="0" applyFont="1" applyFill="1" applyBorder="1"/>
    <xf numFmtId="0" fontId="1" fillId="4" borderId="19" xfId="0" applyFont="1" applyFill="1" applyBorder="1" applyAlignment="1">
      <alignment wrapText="1"/>
    </xf>
    <xf numFmtId="1" fontId="2" fillId="0" borderId="12" xfId="0" applyNumberFormat="1" applyFont="1" applyBorder="1"/>
    <xf numFmtId="0" fontId="0" fillId="6" borderId="14" xfId="0" applyFill="1" applyBorder="1" applyAlignment="1">
      <alignment wrapText="1"/>
    </xf>
    <xf numFmtId="0" fontId="2" fillId="6" borderId="12" xfId="0" applyFont="1" applyFill="1" applyBorder="1"/>
    <xf numFmtId="0" fontId="10" fillId="3" borderId="7" xfId="0" applyFont="1" applyFill="1" applyBorder="1" applyAlignment="1">
      <alignment vertical="center" wrapText="1"/>
    </xf>
    <xf numFmtId="0" fontId="10" fillId="3" borderId="6" xfId="0" applyFont="1" applyFill="1" applyBorder="1" applyAlignment="1">
      <alignment vertical="center" wrapText="1"/>
    </xf>
    <xf numFmtId="0" fontId="11" fillId="4" borderId="10" xfId="0" applyFont="1" applyFill="1" applyBorder="1" applyAlignment="1">
      <alignment wrapText="1"/>
    </xf>
    <xf numFmtId="0" fontId="12" fillId="4" borderId="10" xfId="0" applyFont="1" applyFill="1" applyBorder="1" applyAlignment="1">
      <alignment wrapText="1"/>
    </xf>
    <xf numFmtId="0" fontId="12" fillId="5" borderId="10" xfId="0" applyFont="1" applyFill="1" applyBorder="1" applyAlignment="1">
      <alignment wrapText="1"/>
    </xf>
    <xf numFmtId="0" fontId="10" fillId="3" borderId="26" xfId="0" applyFont="1" applyFill="1" applyBorder="1" applyAlignment="1">
      <alignment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2" fillId="0" borderId="29" xfId="0" applyFont="1" applyBorder="1"/>
    <xf numFmtId="0" fontId="1" fillId="5" borderId="32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wrapText="1"/>
    </xf>
    <xf numFmtId="0" fontId="2" fillId="0" borderId="33" xfId="0" applyFont="1" applyBorder="1" applyAlignment="1">
      <alignment horizontal="center" wrapText="1"/>
    </xf>
    <xf numFmtId="0" fontId="2" fillId="5" borderId="33" xfId="0" applyFont="1" applyFill="1" applyBorder="1" applyAlignment="1">
      <alignment horizontal="center" wrapText="1"/>
    </xf>
    <xf numFmtId="0" fontId="4" fillId="0" borderId="33" xfId="0" applyFont="1" applyBorder="1" applyAlignment="1">
      <alignment horizontal="center" wrapText="1"/>
    </xf>
    <xf numFmtId="0" fontId="2" fillId="4" borderId="34" xfId="0" applyFont="1" applyFill="1" applyBorder="1" applyAlignment="1">
      <alignment horizontal="center" wrapText="1"/>
    </xf>
    <xf numFmtId="0" fontId="2" fillId="4" borderId="35" xfId="0" applyFont="1" applyFill="1" applyBorder="1" applyAlignment="1">
      <alignment horizontal="center" wrapText="1"/>
    </xf>
    <xf numFmtId="0" fontId="4" fillId="4" borderId="33" xfId="0" applyFont="1" applyFill="1" applyBorder="1" applyAlignment="1">
      <alignment horizontal="center" wrapText="1"/>
    </xf>
    <xf numFmtId="0" fontId="2" fillId="4" borderId="33" xfId="0" applyFont="1" applyFill="1" applyBorder="1" applyAlignment="1">
      <alignment horizontal="center" wrapText="1"/>
    </xf>
    <xf numFmtId="0" fontId="2" fillId="4" borderId="36" xfId="0" applyFont="1" applyFill="1" applyBorder="1" applyAlignment="1">
      <alignment horizontal="center" wrapText="1"/>
    </xf>
    <xf numFmtId="0" fontId="5" fillId="4" borderId="33" xfId="0" applyFont="1" applyFill="1" applyBorder="1" applyAlignment="1">
      <alignment horizontal="center" wrapText="1"/>
    </xf>
    <xf numFmtId="0" fontId="2" fillId="4" borderId="33" xfId="0" applyFont="1" applyFill="1" applyBorder="1" applyAlignment="1">
      <alignment horizontal="center" vertical="center" wrapText="1"/>
    </xf>
    <xf numFmtId="0" fontId="2" fillId="0" borderId="34" xfId="0" applyFont="1" applyBorder="1"/>
    <xf numFmtId="0" fontId="2" fillId="4" borderId="10" xfId="0" applyFont="1" applyFill="1" applyBorder="1" applyAlignment="1">
      <alignment vertical="center" wrapText="1"/>
    </xf>
    <xf numFmtId="0" fontId="7" fillId="4" borderId="11" xfId="0" applyFont="1" applyFill="1" applyBorder="1" applyAlignment="1">
      <alignment vertical="center" wrapText="1"/>
    </xf>
    <xf numFmtId="0" fontId="2" fillId="0" borderId="12" xfId="0" applyFont="1" applyBorder="1" applyAlignment="1">
      <alignment vertical="center"/>
    </xf>
    <xf numFmtId="44" fontId="2" fillId="0" borderId="13" xfId="0" applyNumberFormat="1" applyFont="1" applyBorder="1" applyAlignment="1">
      <alignment vertical="center"/>
    </xf>
    <xf numFmtId="44" fontId="2" fillId="4" borderId="11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44" fontId="4" fillId="3" borderId="25" xfId="0" applyNumberFormat="1" applyFont="1" applyFill="1" applyBorder="1"/>
    <xf numFmtId="0" fontId="13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2" fillId="4" borderId="3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vertical="center" wrapText="1"/>
    </xf>
    <xf numFmtId="0" fontId="2" fillId="4" borderId="18" xfId="0" applyFont="1" applyFill="1" applyBorder="1" applyAlignment="1">
      <alignment horizontal="left" vertical="center" wrapText="1"/>
    </xf>
    <xf numFmtId="0" fontId="2" fillId="4" borderId="19" xfId="0" applyFont="1" applyFill="1" applyBorder="1" applyAlignment="1">
      <alignment horizontal="left" vertical="center" wrapText="1"/>
    </xf>
    <xf numFmtId="0" fontId="2" fillId="4" borderId="20" xfId="0" applyFont="1" applyFill="1" applyBorder="1" applyAlignment="1">
      <alignment horizontal="left" vertical="center" wrapText="1"/>
    </xf>
    <xf numFmtId="0" fontId="2" fillId="0" borderId="18" xfId="0" applyFont="1" applyBorder="1" applyAlignment="1">
      <alignment horizontal="right" vertical="center"/>
    </xf>
    <xf numFmtId="0" fontId="2" fillId="0" borderId="19" xfId="0" applyFont="1" applyBorder="1" applyAlignment="1">
      <alignment horizontal="right" vertical="center"/>
    </xf>
    <xf numFmtId="0" fontId="2" fillId="0" borderId="20" xfId="0" applyFont="1" applyBorder="1" applyAlignment="1">
      <alignment horizontal="right" vertical="center"/>
    </xf>
    <xf numFmtId="0" fontId="10" fillId="2" borderId="2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wrapText="1"/>
    </xf>
    <xf numFmtId="0" fontId="2" fillId="0" borderId="11" xfId="0" applyFont="1" applyFill="1" applyBorder="1" applyAlignment="1">
      <alignment wrapText="1"/>
    </xf>
    <xf numFmtId="1" fontId="2" fillId="0" borderId="12" xfId="0" applyNumberFormat="1" applyFont="1" applyFill="1" applyBorder="1"/>
    <xf numFmtId="44" fontId="2" fillId="0" borderId="13" xfId="0" applyNumberFormat="1" applyFont="1" applyFill="1" applyBorder="1"/>
    <xf numFmtId="44" fontId="2" fillId="0" borderId="11" xfId="0" applyNumberFormat="1" applyFont="1" applyFill="1" applyBorder="1"/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1CEE0-EBF8-4E50-8792-27FD48E8BF6C}">
  <sheetPr>
    <pageSetUpPr fitToPage="1"/>
  </sheetPr>
  <dimension ref="A1:L226"/>
  <sheetViews>
    <sheetView tabSelected="1" topLeftCell="A182" zoomScale="115" zoomScaleNormal="115" workbookViewId="0">
      <selection activeCell="B189" sqref="B189"/>
    </sheetView>
  </sheetViews>
  <sheetFormatPr baseColWidth="10" defaultColWidth="11.53515625" defaultRowHeight="14.6" x14ac:dyDescent="0.4"/>
  <cols>
    <col min="1" max="1" width="7" style="2" bestFit="1" customWidth="1"/>
    <col min="2" max="2" width="82.15234375" style="2" customWidth="1"/>
    <col min="3" max="4" width="9.69140625" style="2" customWidth="1"/>
    <col min="5" max="5" width="13.69140625" style="48" customWidth="1"/>
    <col min="6" max="6" width="14.69140625" style="2" customWidth="1"/>
    <col min="7" max="16384" width="11.53515625" style="2"/>
  </cols>
  <sheetData>
    <row r="1" spans="1:6" x14ac:dyDescent="0.4">
      <c r="A1" s="105" t="s">
        <v>0</v>
      </c>
      <c r="B1" s="107" t="s">
        <v>1</v>
      </c>
      <c r="C1" s="107" t="s">
        <v>2</v>
      </c>
      <c r="D1" s="107" t="s">
        <v>3</v>
      </c>
      <c r="E1" s="1" t="s">
        <v>4</v>
      </c>
      <c r="F1" s="109" t="s">
        <v>5</v>
      </c>
    </row>
    <row r="2" spans="1:6" ht="15" thickBot="1" x14ac:dyDescent="0.45">
      <c r="A2" s="106"/>
      <c r="B2" s="108"/>
      <c r="C2" s="108"/>
      <c r="D2" s="108"/>
      <c r="E2" s="3" t="s">
        <v>6</v>
      </c>
      <c r="F2" s="110"/>
    </row>
    <row r="3" spans="1:6" ht="18.899999999999999" thickBot="1" x14ac:dyDescent="0.45">
      <c r="A3" s="70">
        <v>1000</v>
      </c>
      <c r="B3" s="64" t="s">
        <v>7</v>
      </c>
      <c r="C3" s="4"/>
      <c r="D3" s="5"/>
      <c r="E3" s="6"/>
      <c r="F3" s="92">
        <f>ROUNDUP(SUBTOTAL(9,F4:F25),0)</f>
        <v>0</v>
      </c>
    </row>
    <row r="4" spans="1:6" ht="15.9" x14ac:dyDescent="0.4">
      <c r="A4" s="73"/>
      <c r="B4" s="52"/>
      <c r="C4" s="53"/>
      <c r="D4" s="54"/>
      <c r="E4" s="55"/>
      <c r="F4" s="56"/>
    </row>
    <row r="5" spans="1:6" x14ac:dyDescent="0.4">
      <c r="A5" s="74">
        <v>1100</v>
      </c>
      <c r="B5" s="7" t="s">
        <v>8</v>
      </c>
      <c r="C5" s="49"/>
      <c r="E5" s="50"/>
      <c r="F5" s="51"/>
    </row>
    <row r="6" spans="1:6" x14ac:dyDescent="0.4">
      <c r="A6" s="75">
        <v>1110</v>
      </c>
      <c r="B6" s="9" t="s">
        <v>9</v>
      </c>
      <c r="C6" s="10" t="s">
        <v>10</v>
      </c>
      <c r="D6" s="59">
        <v>1</v>
      </c>
      <c r="E6" s="11"/>
      <c r="F6" s="12">
        <f>D6*E6</f>
        <v>0</v>
      </c>
    </row>
    <row r="7" spans="1:6" x14ac:dyDescent="0.4">
      <c r="A7" s="75">
        <v>1120</v>
      </c>
      <c r="B7" s="9" t="s">
        <v>11</v>
      </c>
      <c r="C7" s="10" t="s">
        <v>10</v>
      </c>
      <c r="D7" s="59">
        <v>1</v>
      </c>
      <c r="E7" s="11"/>
      <c r="F7" s="12">
        <f>D7*E7</f>
        <v>0</v>
      </c>
    </row>
    <row r="8" spans="1:6" x14ac:dyDescent="0.4">
      <c r="A8" s="75">
        <v>1130</v>
      </c>
      <c r="B8" s="9" t="s">
        <v>12</v>
      </c>
      <c r="C8" s="10" t="s">
        <v>10</v>
      </c>
      <c r="D8" s="59">
        <v>1</v>
      </c>
      <c r="E8" s="11"/>
      <c r="F8" s="12">
        <f t="shared" ref="F8:F11" si="0">D8*E8</f>
        <v>0</v>
      </c>
    </row>
    <row r="9" spans="1:6" x14ac:dyDescent="0.4">
      <c r="A9" s="75">
        <v>1140</v>
      </c>
      <c r="B9" s="13" t="s">
        <v>13</v>
      </c>
      <c r="C9" s="10" t="s">
        <v>10</v>
      </c>
      <c r="D9" s="59">
        <v>1</v>
      </c>
      <c r="E9" s="11"/>
      <c r="F9" s="12">
        <f t="shared" si="0"/>
        <v>0</v>
      </c>
    </row>
    <row r="10" spans="1:6" x14ac:dyDescent="0.4">
      <c r="A10" s="75">
        <v>1150</v>
      </c>
      <c r="B10" s="9" t="s">
        <v>14</v>
      </c>
      <c r="C10" s="10" t="s">
        <v>10</v>
      </c>
      <c r="D10" s="59">
        <v>1</v>
      </c>
      <c r="E10" s="11"/>
      <c r="F10" s="12">
        <f t="shared" si="0"/>
        <v>0</v>
      </c>
    </row>
    <row r="11" spans="1:6" x14ac:dyDescent="0.4">
      <c r="A11" s="76">
        <v>1160</v>
      </c>
      <c r="B11" s="57" t="s">
        <v>15</v>
      </c>
      <c r="C11" s="10" t="s">
        <v>10</v>
      </c>
      <c r="D11" s="59">
        <v>1</v>
      </c>
      <c r="E11" s="11"/>
      <c r="F11" s="12">
        <f t="shared" si="0"/>
        <v>0</v>
      </c>
    </row>
    <row r="12" spans="1:6" x14ac:dyDescent="0.4">
      <c r="A12" s="76"/>
      <c r="B12" s="57"/>
      <c r="C12" s="58"/>
      <c r="D12" s="59"/>
      <c r="E12" s="11"/>
      <c r="F12" s="12"/>
    </row>
    <row r="13" spans="1:6" x14ac:dyDescent="0.4">
      <c r="A13" s="77">
        <v>1200</v>
      </c>
      <c r="B13" s="16" t="s">
        <v>16</v>
      </c>
      <c r="C13" s="10"/>
      <c r="D13" s="63"/>
      <c r="E13" s="11"/>
      <c r="F13" s="15"/>
    </row>
    <row r="14" spans="1:6" x14ac:dyDescent="0.4">
      <c r="A14" s="75">
        <v>1210</v>
      </c>
      <c r="B14" s="9" t="s">
        <v>17</v>
      </c>
      <c r="C14" s="10" t="s">
        <v>10</v>
      </c>
      <c r="D14" s="59">
        <v>1</v>
      </c>
      <c r="E14" s="11"/>
      <c r="F14" s="12">
        <f t="shared" ref="F14:F24" si="1">D14*E14</f>
        <v>0</v>
      </c>
    </row>
    <row r="15" spans="1:6" x14ac:dyDescent="0.4">
      <c r="A15" s="76">
        <v>1211</v>
      </c>
      <c r="B15" s="57" t="s">
        <v>18</v>
      </c>
      <c r="C15" s="10" t="s">
        <v>10</v>
      </c>
      <c r="D15" s="59">
        <v>1</v>
      </c>
      <c r="E15" s="11"/>
      <c r="F15" s="12">
        <f t="shared" si="1"/>
        <v>0</v>
      </c>
    </row>
    <row r="16" spans="1:6" x14ac:dyDescent="0.4">
      <c r="A16" s="75">
        <v>1220</v>
      </c>
      <c r="B16" s="9" t="s">
        <v>19</v>
      </c>
      <c r="C16" s="10" t="s">
        <v>10</v>
      </c>
      <c r="D16" s="59">
        <v>1</v>
      </c>
      <c r="E16" s="11"/>
      <c r="F16" s="12">
        <f t="shared" si="1"/>
        <v>0</v>
      </c>
    </row>
    <row r="17" spans="1:6" x14ac:dyDescent="0.4">
      <c r="A17" s="75">
        <v>1230</v>
      </c>
      <c r="B17" s="9" t="s">
        <v>20</v>
      </c>
      <c r="C17" s="10" t="s">
        <v>10</v>
      </c>
      <c r="D17" s="59">
        <v>1</v>
      </c>
      <c r="E17" s="11"/>
      <c r="F17" s="12">
        <f t="shared" si="1"/>
        <v>0</v>
      </c>
    </row>
    <row r="18" spans="1:6" x14ac:dyDescent="0.4">
      <c r="A18" s="75"/>
      <c r="B18" s="9"/>
      <c r="C18" s="10"/>
      <c r="D18" s="59"/>
      <c r="E18" s="11"/>
      <c r="F18" s="12"/>
    </row>
    <row r="19" spans="1:6" x14ac:dyDescent="0.4">
      <c r="A19" s="77">
        <v>1300</v>
      </c>
      <c r="B19" s="16" t="s">
        <v>21</v>
      </c>
      <c r="C19" s="10"/>
      <c r="D19" s="63"/>
      <c r="E19" s="11"/>
      <c r="F19" s="15"/>
    </row>
    <row r="20" spans="1:6" x14ac:dyDescent="0.4">
      <c r="A20" s="75">
        <v>1310</v>
      </c>
      <c r="B20" s="9" t="s">
        <v>22</v>
      </c>
      <c r="C20" s="10" t="s">
        <v>10</v>
      </c>
      <c r="D20" s="59">
        <v>1</v>
      </c>
      <c r="E20" s="11"/>
      <c r="F20" s="12">
        <f t="shared" si="1"/>
        <v>0</v>
      </c>
    </row>
    <row r="21" spans="1:6" x14ac:dyDescent="0.4">
      <c r="A21" s="75">
        <v>1320</v>
      </c>
      <c r="B21" s="9" t="s">
        <v>23</v>
      </c>
      <c r="C21" s="10" t="s">
        <v>10</v>
      </c>
      <c r="D21" s="59">
        <v>1</v>
      </c>
      <c r="E21" s="11"/>
      <c r="F21" s="12">
        <f t="shared" si="1"/>
        <v>0</v>
      </c>
    </row>
    <row r="22" spans="1:6" x14ac:dyDescent="0.4">
      <c r="A22" s="75">
        <v>1330</v>
      </c>
      <c r="B22" s="9" t="s">
        <v>24</v>
      </c>
      <c r="C22" s="10" t="s">
        <v>10</v>
      </c>
      <c r="D22" s="59">
        <v>1</v>
      </c>
      <c r="E22" s="11"/>
      <c r="F22" s="12">
        <f t="shared" si="1"/>
        <v>0</v>
      </c>
    </row>
    <row r="23" spans="1:6" x14ac:dyDescent="0.4">
      <c r="A23" s="75">
        <v>1340</v>
      </c>
      <c r="B23" s="9" t="s">
        <v>25</v>
      </c>
      <c r="C23" s="10" t="s">
        <v>10</v>
      </c>
      <c r="D23" s="59">
        <v>1</v>
      </c>
      <c r="E23" s="11"/>
      <c r="F23" s="12">
        <f t="shared" si="1"/>
        <v>0</v>
      </c>
    </row>
    <row r="24" spans="1:6" x14ac:dyDescent="0.4">
      <c r="A24" s="75">
        <v>1350</v>
      </c>
      <c r="B24" s="9" t="s">
        <v>26</v>
      </c>
      <c r="C24" s="10" t="s">
        <v>10</v>
      </c>
      <c r="D24" s="59">
        <v>1</v>
      </c>
      <c r="E24" s="11"/>
      <c r="F24" s="12">
        <f t="shared" si="1"/>
        <v>0</v>
      </c>
    </row>
    <row r="25" spans="1:6" ht="15" thickBot="1" x14ac:dyDescent="0.45">
      <c r="A25" s="78"/>
      <c r="B25" s="17"/>
      <c r="C25" s="18"/>
      <c r="D25" s="19"/>
      <c r="E25" s="20"/>
      <c r="F25" s="12"/>
    </row>
    <row r="26" spans="1:6" ht="18.899999999999999" thickBot="1" x14ac:dyDescent="0.45">
      <c r="A26" s="70">
        <v>2000</v>
      </c>
      <c r="B26" s="64" t="s">
        <v>27</v>
      </c>
      <c r="C26" s="4"/>
      <c r="D26" s="5"/>
      <c r="E26" s="6"/>
      <c r="F26" s="92">
        <f>ROUNDUP(SUBTOTAL(9,F27:F39),0)</f>
        <v>0</v>
      </c>
    </row>
    <row r="27" spans="1:6" x14ac:dyDescent="0.4">
      <c r="A27" s="79"/>
      <c r="B27" s="21"/>
      <c r="C27" s="22"/>
      <c r="E27" s="8"/>
      <c r="F27" s="23"/>
    </row>
    <row r="28" spans="1:6" x14ac:dyDescent="0.4">
      <c r="A28" s="80">
        <v>2100</v>
      </c>
      <c r="B28" s="24" t="s">
        <v>28</v>
      </c>
      <c r="C28" s="25"/>
      <c r="D28" s="14"/>
      <c r="E28" s="11"/>
      <c r="F28" s="15"/>
    </row>
    <row r="29" spans="1:6" x14ac:dyDescent="0.4">
      <c r="A29" s="81">
        <v>2110</v>
      </c>
      <c r="B29" s="26" t="s">
        <v>29</v>
      </c>
      <c r="C29" s="10" t="s">
        <v>10</v>
      </c>
      <c r="D29" s="14">
        <v>1</v>
      </c>
      <c r="E29" s="11"/>
      <c r="F29" s="12">
        <f>D29*E29</f>
        <v>0</v>
      </c>
    </row>
    <row r="30" spans="1:6" x14ac:dyDescent="0.4">
      <c r="A30" s="81">
        <v>2120</v>
      </c>
      <c r="B30" s="26" t="s">
        <v>30</v>
      </c>
      <c r="C30" s="27" t="s">
        <v>10</v>
      </c>
      <c r="D30" s="14">
        <v>1</v>
      </c>
      <c r="E30" s="11"/>
      <c r="F30" s="12">
        <f t="shared" ref="F30:F38" si="2">D30*E30</f>
        <v>0</v>
      </c>
    </row>
    <row r="31" spans="1:6" x14ac:dyDescent="0.4">
      <c r="A31" s="81">
        <v>2130</v>
      </c>
      <c r="B31" s="26" t="s">
        <v>31</v>
      </c>
      <c r="C31" s="10" t="s">
        <v>10</v>
      </c>
      <c r="D31" s="14">
        <v>1</v>
      </c>
      <c r="E31" s="11"/>
      <c r="F31" s="12">
        <f t="shared" si="2"/>
        <v>0</v>
      </c>
    </row>
    <row r="32" spans="1:6" x14ac:dyDescent="0.4">
      <c r="A32" s="81"/>
      <c r="B32" s="26"/>
      <c r="C32" s="10"/>
      <c r="D32" s="14"/>
      <c r="E32" s="11"/>
      <c r="F32" s="12"/>
    </row>
    <row r="33" spans="1:6" x14ac:dyDescent="0.4">
      <c r="A33" s="80">
        <v>2200</v>
      </c>
      <c r="B33" s="24" t="s">
        <v>188</v>
      </c>
      <c r="C33" s="10"/>
      <c r="D33" s="14"/>
      <c r="E33" s="11"/>
      <c r="F33" s="15"/>
    </row>
    <row r="34" spans="1:6" x14ac:dyDescent="0.4">
      <c r="A34" s="81">
        <v>2210</v>
      </c>
      <c r="B34" s="26" t="s">
        <v>32</v>
      </c>
      <c r="C34" s="10" t="s">
        <v>10</v>
      </c>
      <c r="D34" s="14">
        <v>1</v>
      </c>
      <c r="E34" s="11"/>
      <c r="F34" s="12">
        <f t="shared" si="2"/>
        <v>0</v>
      </c>
    </row>
    <row r="35" spans="1:6" x14ac:dyDescent="0.4">
      <c r="A35" s="81">
        <v>2220</v>
      </c>
      <c r="B35" s="26" t="s">
        <v>33</v>
      </c>
      <c r="C35" s="10" t="s">
        <v>10</v>
      </c>
      <c r="D35" s="14">
        <v>1</v>
      </c>
      <c r="E35" s="11"/>
      <c r="F35" s="12">
        <f t="shared" si="2"/>
        <v>0</v>
      </c>
    </row>
    <row r="36" spans="1:6" x14ac:dyDescent="0.4">
      <c r="A36" s="81"/>
      <c r="B36" s="9"/>
      <c r="C36" s="10"/>
      <c r="D36" s="14"/>
      <c r="E36" s="11"/>
      <c r="F36" s="12"/>
    </row>
    <row r="37" spans="1:6" x14ac:dyDescent="0.4">
      <c r="A37" s="80">
        <v>2300</v>
      </c>
      <c r="B37" s="24" t="s">
        <v>34</v>
      </c>
      <c r="C37" s="10"/>
      <c r="D37" s="14"/>
      <c r="E37" s="11"/>
      <c r="F37" s="15"/>
    </row>
    <row r="38" spans="1:6" x14ac:dyDescent="0.4">
      <c r="A38" s="81">
        <v>2310</v>
      </c>
      <c r="B38" s="26" t="s">
        <v>189</v>
      </c>
      <c r="C38" s="10" t="s">
        <v>10</v>
      </c>
      <c r="D38" s="14">
        <v>1</v>
      </c>
      <c r="E38" s="11"/>
      <c r="F38" s="12">
        <f t="shared" si="2"/>
        <v>0</v>
      </c>
    </row>
    <row r="39" spans="1:6" ht="15" thickBot="1" x14ac:dyDescent="0.45">
      <c r="A39" s="81"/>
      <c r="B39" s="28"/>
      <c r="C39" s="10"/>
      <c r="E39" s="11"/>
      <c r="F39" s="29"/>
    </row>
    <row r="40" spans="1:6" ht="16.3" thickBot="1" x14ac:dyDescent="0.45">
      <c r="A40" s="70">
        <v>3000</v>
      </c>
      <c r="B40" s="32" t="s">
        <v>35</v>
      </c>
      <c r="C40" s="4"/>
      <c r="D40" s="5"/>
      <c r="E40" s="6"/>
      <c r="F40" s="92">
        <f>ROUNDUP(SUBTOTAL(9,F41:F80),0)</f>
        <v>0</v>
      </c>
    </row>
    <row r="41" spans="1:6" x14ac:dyDescent="0.4">
      <c r="A41" s="82"/>
      <c r="B41" s="33"/>
      <c r="C41" s="22"/>
      <c r="E41" s="8"/>
      <c r="F41" s="23"/>
    </row>
    <row r="42" spans="1:6" x14ac:dyDescent="0.4">
      <c r="A42" s="80">
        <v>3100</v>
      </c>
      <c r="B42" s="24" t="s">
        <v>36</v>
      </c>
      <c r="C42" s="34"/>
      <c r="D42" s="14"/>
      <c r="E42" s="11"/>
      <c r="F42" s="15"/>
    </row>
    <row r="43" spans="1:6" x14ac:dyDescent="0.4">
      <c r="A43" s="81">
        <v>3111</v>
      </c>
      <c r="B43" s="9" t="s">
        <v>37</v>
      </c>
      <c r="C43" s="10" t="s">
        <v>38</v>
      </c>
      <c r="D43" s="14">
        <v>672500</v>
      </c>
      <c r="E43" s="11"/>
      <c r="F43" s="12">
        <f>D43*E43</f>
        <v>0</v>
      </c>
    </row>
    <row r="44" spans="1:6" x14ac:dyDescent="0.4">
      <c r="A44" s="81">
        <v>3112</v>
      </c>
      <c r="B44" s="9" t="s">
        <v>39</v>
      </c>
      <c r="C44" s="10" t="s">
        <v>40</v>
      </c>
      <c r="D44" s="14">
        <v>1766</v>
      </c>
      <c r="E44" s="11"/>
      <c r="F44" s="12">
        <f t="shared" ref="F44:F79" si="3">D44*E44</f>
        <v>0</v>
      </c>
    </row>
    <row r="45" spans="1:6" x14ac:dyDescent="0.4">
      <c r="A45" s="81">
        <v>3113</v>
      </c>
      <c r="B45" s="26" t="s">
        <v>41</v>
      </c>
      <c r="C45" s="27" t="s">
        <v>40</v>
      </c>
      <c r="D45" s="14">
        <v>1238</v>
      </c>
      <c r="E45" s="11"/>
      <c r="F45" s="12">
        <f t="shared" si="3"/>
        <v>0</v>
      </c>
    </row>
    <row r="46" spans="1:6" x14ac:dyDescent="0.4">
      <c r="A46" s="81">
        <v>3114</v>
      </c>
      <c r="B46" s="26" t="s">
        <v>42</v>
      </c>
      <c r="C46" s="10" t="s">
        <v>40</v>
      </c>
      <c r="D46" s="14">
        <v>1766</v>
      </c>
      <c r="E46" s="11"/>
      <c r="F46" s="12">
        <f t="shared" si="3"/>
        <v>0</v>
      </c>
    </row>
    <row r="47" spans="1:6" x14ac:dyDescent="0.4">
      <c r="A47" s="81">
        <v>3121</v>
      </c>
      <c r="B47" s="9" t="s">
        <v>43</v>
      </c>
      <c r="C47" s="10" t="s">
        <v>44</v>
      </c>
      <c r="D47" s="14">
        <v>836</v>
      </c>
      <c r="E47" s="11"/>
      <c r="F47" s="12">
        <f t="shared" si="3"/>
        <v>0</v>
      </c>
    </row>
    <row r="48" spans="1:6" x14ac:dyDescent="0.4">
      <c r="A48" s="81">
        <v>3122</v>
      </c>
      <c r="B48" s="9" t="s">
        <v>45</v>
      </c>
      <c r="C48" s="10" t="s">
        <v>46</v>
      </c>
      <c r="D48" s="14">
        <v>4</v>
      </c>
      <c r="E48" s="11"/>
      <c r="F48" s="12">
        <f t="shared" si="3"/>
        <v>0</v>
      </c>
    </row>
    <row r="49" spans="1:6" x14ac:dyDescent="0.4">
      <c r="A49" s="81">
        <v>3123</v>
      </c>
      <c r="B49" s="26" t="s">
        <v>47</v>
      </c>
      <c r="C49" s="10" t="s">
        <v>46</v>
      </c>
      <c r="D49" s="14">
        <v>4</v>
      </c>
      <c r="E49" s="11"/>
      <c r="F49" s="12">
        <f t="shared" si="3"/>
        <v>0</v>
      </c>
    </row>
    <row r="50" spans="1:6" x14ac:dyDescent="0.4">
      <c r="A50" s="81"/>
      <c r="B50" s="26"/>
      <c r="C50" s="10"/>
      <c r="D50" s="14"/>
      <c r="E50" s="11"/>
      <c r="F50" s="12"/>
    </row>
    <row r="51" spans="1:6" x14ac:dyDescent="0.4">
      <c r="A51" s="80">
        <v>3200</v>
      </c>
      <c r="B51" s="24" t="s">
        <v>48</v>
      </c>
      <c r="C51" s="10"/>
      <c r="D51" s="14"/>
      <c r="E51" s="11"/>
      <c r="F51" s="15"/>
    </row>
    <row r="52" spans="1:6" x14ac:dyDescent="0.4">
      <c r="A52" s="81">
        <v>3210</v>
      </c>
      <c r="B52" s="94" t="s">
        <v>190</v>
      </c>
      <c r="C52" s="10" t="s">
        <v>10</v>
      </c>
      <c r="D52" s="14">
        <v>1</v>
      </c>
      <c r="E52" s="11"/>
      <c r="F52" s="12">
        <f t="shared" si="3"/>
        <v>0</v>
      </c>
    </row>
    <row r="53" spans="1:6" x14ac:dyDescent="0.4">
      <c r="A53" s="81"/>
      <c r="B53" s="9"/>
      <c r="C53" s="10"/>
      <c r="D53" s="14"/>
      <c r="E53" s="11"/>
      <c r="F53" s="12"/>
    </row>
    <row r="54" spans="1:6" x14ac:dyDescent="0.4">
      <c r="A54" s="83">
        <v>3300</v>
      </c>
      <c r="B54" s="24" t="s">
        <v>50</v>
      </c>
      <c r="C54" s="34"/>
      <c r="D54" s="14"/>
      <c r="E54" s="11"/>
      <c r="F54" s="15"/>
    </row>
    <row r="55" spans="1:6" x14ac:dyDescent="0.4">
      <c r="A55" s="81">
        <v>3311</v>
      </c>
      <c r="B55" s="26" t="s">
        <v>184</v>
      </c>
      <c r="C55" s="10" t="s">
        <v>40</v>
      </c>
      <c r="D55" s="14">
        <v>710.6</v>
      </c>
      <c r="E55" s="11"/>
      <c r="F55" s="12">
        <f t="shared" si="3"/>
        <v>0</v>
      </c>
    </row>
    <row r="56" spans="1:6" x14ac:dyDescent="0.4">
      <c r="A56" s="81">
        <v>3312</v>
      </c>
      <c r="B56" s="26" t="s">
        <v>185</v>
      </c>
      <c r="C56" s="10" t="s">
        <v>40</v>
      </c>
      <c r="D56" s="14">
        <v>298</v>
      </c>
      <c r="E56" s="11"/>
      <c r="F56" s="12">
        <f t="shared" si="3"/>
        <v>0</v>
      </c>
    </row>
    <row r="57" spans="1:6" x14ac:dyDescent="0.4">
      <c r="A57" s="81">
        <v>3313</v>
      </c>
      <c r="B57" s="9" t="s">
        <v>186</v>
      </c>
      <c r="C57" s="10" t="s">
        <v>40</v>
      </c>
      <c r="D57" s="14">
        <v>176</v>
      </c>
      <c r="E57" s="11"/>
      <c r="F57" s="12">
        <f t="shared" si="3"/>
        <v>0</v>
      </c>
    </row>
    <row r="58" spans="1:6" x14ac:dyDescent="0.4">
      <c r="A58" s="81">
        <v>3320</v>
      </c>
      <c r="B58" s="9" t="s">
        <v>187</v>
      </c>
      <c r="C58" s="10" t="s">
        <v>49</v>
      </c>
      <c r="D58" s="14">
        <v>312</v>
      </c>
      <c r="E58" s="11"/>
      <c r="F58" s="12">
        <f t="shared" si="3"/>
        <v>0</v>
      </c>
    </row>
    <row r="59" spans="1:6" x14ac:dyDescent="0.4">
      <c r="A59" s="81"/>
      <c r="B59" s="26"/>
      <c r="C59" s="10"/>
      <c r="D59" s="14"/>
      <c r="E59" s="11"/>
      <c r="F59" s="12"/>
    </row>
    <row r="60" spans="1:6" x14ac:dyDescent="0.4">
      <c r="A60" s="80">
        <v>3400</v>
      </c>
      <c r="B60" s="24" t="s">
        <v>51</v>
      </c>
      <c r="C60" s="10"/>
      <c r="D60" s="14"/>
      <c r="E60" s="11"/>
      <c r="F60" s="15"/>
    </row>
    <row r="61" spans="1:6" x14ac:dyDescent="0.4">
      <c r="A61" s="80">
        <v>3410</v>
      </c>
      <c r="B61" s="24" t="s">
        <v>200</v>
      </c>
      <c r="C61" s="10"/>
      <c r="D61" s="14"/>
      <c r="E61" s="11"/>
      <c r="F61" s="15"/>
    </row>
    <row r="62" spans="1:6" x14ac:dyDescent="0.4">
      <c r="A62" s="81" t="s">
        <v>52</v>
      </c>
      <c r="B62" s="26" t="s">
        <v>53</v>
      </c>
      <c r="C62" s="10" t="s">
        <v>46</v>
      </c>
      <c r="D62" s="14">
        <v>5</v>
      </c>
      <c r="E62" s="11"/>
      <c r="F62" s="12">
        <f t="shared" si="3"/>
        <v>0</v>
      </c>
    </row>
    <row r="63" spans="1:6" x14ac:dyDescent="0.4">
      <c r="A63" s="81" t="s">
        <v>54</v>
      </c>
      <c r="B63" s="26" t="s">
        <v>55</v>
      </c>
      <c r="C63" s="10" t="s">
        <v>46</v>
      </c>
      <c r="D63" s="14">
        <v>2</v>
      </c>
      <c r="E63" s="11"/>
      <c r="F63" s="12">
        <f t="shared" si="3"/>
        <v>0</v>
      </c>
    </row>
    <row r="64" spans="1:6" x14ac:dyDescent="0.4">
      <c r="A64" s="81" t="s">
        <v>56</v>
      </c>
      <c r="B64" s="26" t="s">
        <v>57</v>
      </c>
      <c r="C64" s="10" t="s">
        <v>46</v>
      </c>
      <c r="D64" s="14">
        <v>5</v>
      </c>
      <c r="E64" s="11"/>
      <c r="F64" s="12">
        <f t="shared" si="3"/>
        <v>0</v>
      </c>
    </row>
    <row r="65" spans="1:6" x14ac:dyDescent="0.4">
      <c r="A65" s="81" t="s">
        <v>58</v>
      </c>
      <c r="B65" s="26" t="s">
        <v>59</v>
      </c>
      <c r="C65" s="10" t="s">
        <v>46</v>
      </c>
      <c r="D65" s="14">
        <v>5</v>
      </c>
      <c r="E65" s="11"/>
      <c r="F65" s="12">
        <f t="shared" si="3"/>
        <v>0</v>
      </c>
    </row>
    <row r="66" spans="1:6" x14ac:dyDescent="0.4">
      <c r="A66" s="81" t="s">
        <v>60</v>
      </c>
      <c r="B66" s="26" t="s">
        <v>61</v>
      </c>
      <c r="C66" s="10" t="s">
        <v>46</v>
      </c>
      <c r="D66" s="14">
        <v>5</v>
      </c>
      <c r="E66" s="11"/>
      <c r="F66" s="12">
        <f t="shared" si="3"/>
        <v>0</v>
      </c>
    </row>
    <row r="67" spans="1:6" x14ac:dyDescent="0.4">
      <c r="A67" s="81" t="s">
        <v>62</v>
      </c>
      <c r="B67" s="26" t="s">
        <v>63</v>
      </c>
      <c r="C67" s="10" t="s">
        <v>46</v>
      </c>
      <c r="D67" s="14">
        <v>2</v>
      </c>
      <c r="E67" s="11"/>
      <c r="F67" s="12">
        <f t="shared" si="3"/>
        <v>0</v>
      </c>
    </row>
    <row r="68" spans="1:6" x14ac:dyDescent="0.4">
      <c r="A68" s="81">
        <v>3414</v>
      </c>
      <c r="B68" s="26" t="s">
        <v>191</v>
      </c>
      <c r="C68" s="10" t="s">
        <v>46</v>
      </c>
      <c r="D68" s="14">
        <v>28</v>
      </c>
      <c r="E68" s="11"/>
      <c r="F68" s="12">
        <f t="shared" si="3"/>
        <v>0</v>
      </c>
    </row>
    <row r="69" spans="1:6" x14ac:dyDescent="0.4">
      <c r="A69" s="80">
        <v>3420</v>
      </c>
      <c r="B69" s="24" t="s">
        <v>64</v>
      </c>
      <c r="C69" s="10"/>
      <c r="D69" s="14"/>
      <c r="E69" s="11"/>
      <c r="F69" s="15"/>
    </row>
    <row r="70" spans="1:6" x14ac:dyDescent="0.4">
      <c r="A70" s="81">
        <v>3421</v>
      </c>
      <c r="B70" s="26" t="s">
        <v>65</v>
      </c>
      <c r="C70" s="10" t="s">
        <v>46</v>
      </c>
      <c r="D70" s="14">
        <v>24</v>
      </c>
      <c r="E70" s="11"/>
      <c r="F70" s="12">
        <f t="shared" si="3"/>
        <v>0</v>
      </c>
    </row>
    <row r="71" spans="1:6" x14ac:dyDescent="0.4">
      <c r="A71" s="81"/>
      <c r="B71" s="26"/>
      <c r="C71" s="10"/>
      <c r="D71" s="14"/>
      <c r="E71" s="11"/>
      <c r="F71" s="12"/>
    </row>
    <row r="72" spans="1:6" x14ac:dyDescent="0.4">
      <c r="A72" s="80">
        <v>3430</v>
      </c>
      <c r="B72" s="24" t="s">
        <v>66</v>
      </c>
      <c r="C72" s="10"/>
      <c r="D72" s="14"/>
      <c r="E72" s="11"/>
      <c r="F72" s="15"/>
    </row>
    <row r="73" spans="1:6" x14ac:dyDescent="0.4">
      <c r="A73" s="81">
        <v>3431</v>
      </c>
      <c r="B73" s="9" t="s">
        <v>192</v>
      </c>
      <c r="C73" s="10" t="s">
        <v>40</v>
      </c>
      <c r="D73" s="14">
        <v>110</v>
      </c>
      <c r="E73" s="11"/>
      <c r="F73" s="12">
        <f t="shared" si="3"/>
        <v>0</v>
      </c>
    </row>
    <row r="74" spans="1:6" x14ac:dyDescent="0.4">
      <c r="A74" s="81">
        <v>3432</v>
      </c>
      <c r="B74" s="9" t="s">
        <v>67</v>
      </c>
      <c r="C74" s="10" t="s">
        <v>68</v>
      </c>
      <c r="D74" s="14">
        <v>3</v>
      </c>
      <c r="E74" s="11"/>
      <c r="F74" s="12">
        <f t="shared" si="3"/>
        <v>0</v>
      </c>
    </row>
    <row r="75" spans="1:6" x14ac:dyDescent="0.4">
      <c r="A75" s="81">
        <v>3433</v>
      </c>
      <c r="B75" s="26" t="s">
        <v>69</v>
      </c>
      <c r="C75" s="10" t="s">
        <v>40</v>
      </c>
      <c r="D75" s="14">
        <v>1195</v>
      </c>
      <c r="E75" s="11"/>
      <c r="F75" s="12">
        <f t="shared" si="3"/>
        <v>0</v>
      </c>
    </row>
    <row r="76" spans="1:6" x14ac:dyDescent="0.4">
      <c r="A76" s="81"/>
      <c r="B76" s="26"/>
      <c r="C76" s="10"/>
      <c r="D76" s="14"/>
      <c r="E76" s="11"/>
      <c r="F76" s="12"/>
    </row>
    <row r="77" spans="1:6" x14ac:dyDescent="0.4">
      <c r="A77" s="80">
        <v>3440</v>
      </c>
      <c r="B77" s="24" t="s">
        <v>70</v>
      </c>
      <c r="C77" s="10"/>
      <c r="D77" s="14"/>
      <c r="E77" s="11"/>
      <c r="F77" s="15"/>
    </row>
    <row r="78" spans="1:6" x14ac:dyDescent="0.4">
      <c r="A78" s="81">
        <v>3441</v>
      </c>
      <c r="B78" s="9" t="s">
        <v>71</v>
      </c>
      <c r="C78" s="10" t="s">
        <v>46</v>
      </c>
      <c r="D78" s="14">
        <v>0</v>
      </c>
      <c r="E78" s="11"/>
      <c r="F78" s="12">
        <f t="shared" si="3"/>
        <v>0</v>
      </c>
    </row>
    <row r="79" spans="1:6" x14ac:dyDescent="0.4">
      <c r="A79" s="81">
        <v>3442</v>
      </c>
      <c r="B79" s="9" t="s">
        <v>72</v>
      </c>
      <c r="C79" s="10" t="s">
        <v>10</v>
      </c>
      <c r="D79" s="14">
        <v>1</v>
      </c>
      <c r="E79" s="11"/>
      <c r="F79" s="12">
        <f t="shared" si="3"/>
        <v>0</v>
      </c>
    </row>
    <row r="80" spans="1:6" ht="15" thickBot="1" x14ac:dyDescent="0.45">
      <c r="A80" s="81"/>
      <c r="B80" s="9"/>
      <c r="C80" s="10"/>
      <c r="E80" s="11"/>
      <c r="F80" s="29"/>
    </row>
    <row r="81" spans="1:6" ht="18.899999999999999" thickBot="1" x14ac:dyDescent="0.45">
      <c r="A81" s="70">
        <v>4000</v>
      </c>
      <c r="B81" s="65" t="s">
        <v>73</v>
      </c>
      <c r="C81" s="4"/>
      <c r="D81" s="5"/>
      <c r="E81" s="6"/>
      <c r="F81" s="92">
        <f>ROUNDUP(SUBTOTAL(9,F82:F142),0)</f>
        <v>0</v>
      </c>
    </row>
    <row r="82" spans="1:6" ht="15.9" x14ac:dyDescent="0.4">
      <c r="A82" s="73"/>
      <c r="B82" s="52"/>
      <c r="C82" s="53"/>
      <c r="D82" s="54"/>
      <c r="E82" s="55"/>
      <c r="F82" s="56"/>
    </row>
    <row r="83" spans="1:6" x14ac:dyDescent="0.4">
      <c r="A83" s="74">
        <v>4100</v>
      </c>
      <c r="B83" s="36" t="s">
        <v>74</v>
      </c>
      <c r="C83" s="60"/>
      <c r="E83" s="50"/>
      <c r="F83" s="51"/>
    </row>
    <row r="84" spans="1:6" x14ac:dyDescent="0.4">
      <c r="A84" s="81">
        <v>4110</v>
      </c>
      <c r="B84" s="9" t="s">
        <v>75</v>
      </c>
      <c r="C84" s="10" t="s">
        <v>40</v>
      </c>
      <c r="D84" s="14">
        <v>920</v>
      </c>
      <c r="E84" s="11"/>
      <c r="F84" s="12">
        <f>D84*E84</f>
        <v>0</v>
      </c>
    </row>
    <row r="85" spans="1:6" x14ac:dyDescent="0.4">
      <c r="A85" s="81">
        <v>4120</v>
      </c>
      <c r="B85" s="26" t="s">
        <v>76</v>
      </c>
      <c r="C85" s="10" t="s">
        <v>40</v>
      </c>
      <c r="D85" s="14">
        <v>43</v>
      </c>
      <c r="E85" s="11"/>
      <c r="F85" s="12">
        <f t="shared" ref="F85:F89" si="4">D85*E85</f>
        <v>0</v>
      </c>
    </row>
    <row r="86" spans="1:6" x14ac:dyDescent="0.4">
      <c r="A86" s="81">
        <v>4130</v>
      </c>
      <c r="B86" s="26" t="s">
        <v>77</v>
      </c>
      <c r="C86" s="10" t="s">
        <v>46</v>
      </c>
      <c r="D86" s="14">
        <v>6</v>
      </c>
      <c r="E86" s="11"/>
      <c r="F86" s="12">
        <f t="shared" si="4"/>
        <v>0</v>
      </c>
    </row>
    <row r="87" spans="1:6" x14ac:dyDescent="0.4">
      <c r="A87" s="81">
        <v>4141</v>
      </c>
      <c r="B87" s="9" t="s">
        <v>195</v>
      </c>
      <c r="C87" s="10" t="s">
        <v>10</v>
      </c>
      <c r="D87" s="14">
        <v>1</v>
      </c>
      <c r="E87" s="11"/>
      <c r="F87" s="12">
        <f t="shared" si="4"/>
        <v>0</v>
      </c>
    </row>
    <row r="88" spans="1:6" x14ac:dyDescent="0.4">
      <c r="A88" s="81">
        <v>4142</v>
      </c>
      <c r="B88" s="9" t="s">
        <v>193</v>
      </c>
      <c r="C88" s="10" t="s">
        <v>10</v>
      </c>
      <c r="D88" s="14">
        <v>1</v>
      </c>
      <c r="E88" s="11"/>
      <c r="F88" s="12">
        <f t="shared" si="4"/>
        <v>0</v>
      </c>
    </row>
    <row r="89" spans="1:6" x14ac:dyDescent="0.4">
      <c r="A89" s="81">
        <v>4143</v>
      </c>
      <c r="B89" s="9" t="s">
        <v>194</v>
      </c>
      <c r="C89" s="10" t="s">
        <v>10</v>
      </c>
      <c r="D89" s="14">
        <v>1</v>
      </c>
      <c r="E89" s="11"/>
      <c r="F89" s="12">
        <f t="shared" si="4"/>
        <v>0</v>
      </c>
    </row>
    <row r="90" spans="1:6" x14ac:dyDescent="0.4">
      <c r="A90" s="81"/>
      <c r="B90" s="26"/>
      <c r="C90" s="10"/>
      <c r="E90" s="11"/>
      <c r="F90" s="12"/>
    </row>
    <row r="91" spans="1:6" x14ac:dyDescent="0.4">
      <c r="A91" s="80">
        <v>4200</v>
      </c>
      <c r="B91" s="24" t="s">
        <v>79</v>
      </c>
      <c r="C91" s="10"/>
      <c r="D91" s="14"/>
      <c r="E91" s="11"/>
      <c r="F91" s="15"/>
    </row>
    <row r="92" spans="1:6" x14ac:dyDescent="0.4">
      <c r="A92" s="81">
        <v>4210</v>
      </c>
      <c r="B92" s="26" t="s">
        <v>80</v>
      </c>
      <c r="C92" s="10" t="s">
        <v>81</v>
      </c>
      <c r="D92" s="14">
        <v>2800</v>
      </c>
      <c r="E92" s="11"/>
      <c r="F92" s="12">
        <f>D92*E92</f>
        <v>0</v>
      </c>
    </row>
    <row r="93" spans="1:6" x14ac:dyDescent="0.4">
      <c r="A93" s="81">
        <v>4220</v>
      </c>
      <c r="B93" s="26" t="s">
        <v>82</v>
      </c>
      <c r="C93" s="10" t="s">
        <v>40</v>
      </c>
      <c r="D93" s="14">
        <v>771</v>
      </c>
      <c r="E93" s="11"/>
      <c r="F93" s="12">
        <f t="shared" ref="F93:F141" si="5">D93*E93</f>
        <v>0</v>
      </c>
    </row>
    <row r="94" spans="1:6" x14ac:dyDescent="0.4">
      <c r="A94" s="81">
        <v>4230</v>
      </c>
      <c r="B94" s="26" t="s">
        <v>83</v>
      </c>
      <c r="C94" s="10" t="s">
        <v>40</v>
      </c>
      <c r="D94" s="14">
        <v>242</v>
      </c>
      <c r="E94" s="11"/>
      <c r="F94" s="12">
        <f t="shared" si="5"/>
        <v>0</v>
      </c>
    </row>
    <row r="95" spans="1:6" x14ac:dyDescent="0.4">
      <c r="A95" s="81">
        <v>4240</v>
      </c>
      <c r="B95" s="26" t="s">
        <v>84</v>
      </c>
      <c r="C95" s="10" t="s">
        <v>40</v>
      </c>
      <c r="D95" s="14">
        <v>530</v>
      </c>
      <c r="E95" s="11"/>
      <c r="F95" s="12">
        <f t="shared" si="5"/>
        <v>0</v>
      </c>
    </row>
    <row r="96" spans="1:6" x14ac:dyDescent="0.4">
      <c r="A96" s="81">
        <v>4250</v>
      </c>
      <c r="B96" s="26" t="s">
        <v>85</v>
      </c>
      <c r="C96" s="10" t="s">
        <v>81</v>
      </c>
      <c r="D96" s="14">
        <v>2520</v>
      </c>
      <c r="E96" s="11"/>
      <c r="F96" s="12">
        <f t="shared" si="5"/>
        <v>0</v>
      </c>
    </row>
    <row r="97" spans="1:12" x14ac:dyDescent="0.4">
      <c r="A97" s="81">
        <v>4260</v>
      </c>
      <c r="B97" s="26" t="s">
        <v>86</v>
      </c>
      <c r="C97" s="10" t="s">
        <v>81</v>
      </c>
      <c r="D97" s="14">
        <v>1351</v>
      </c>
      <c r="E97" s="11"/>
      <c r="F97" s="12">
        <f t="shared" si="5"/>
        <v>0</v>
      </c>
    </row>
    <row r="98" spans="1:12" x14ac:dyDescent="0.4">
      <c r="A98" s="81"/>
      <c r="B98" s="26"/>
      <c r="C98" s="10"/>
      <c r="E98" s="11"/>
      <c r="F98" s="12"/>
    </row>
    <row r="99" spans="1:12" x14ac:dyDescent="0.4">
      <c r="A99" s="80">
        <v>4300</v>
      </c>
      <c r="B99" s="24" t="s">
        <v>87</v>
      </c>
      <c r="C99" s="37"/>
      <c r="D99" s="14"/>
      <c r="E99" s="11"/>
      <c r="F99" s="15"/>
    </row>
    <row r="100" spans="1:12" x14ac:dyDescent="0.4">
      <c r="A100" s="81">
        <v>4310</v>
      </c>
      <c r="B100" s="26" t="s">
        <v>88</v>
      </c>
      <c r="C100" s="10" t="s">
        <v>89</v>
      </c>
      <c r="D100" s="14">
        <v>37844</v>
      </c>
      <c r="E100" s="11"/>
      <c r="F100" s="12">
        <f t="shared" si="5"/>
        <v>0</v>
      </c>
    </row>
    <row r="101" spans="1:12" x14ac:dyDescent="0.4">
      <c r="A101" s="81">
        <v>4320</v>
      </c>
      <c r="B101" s="26" t="s">
        <v>90</v>
      </c>
      <c r="C101" s="10" t="s">
        <v>46</v>
      </c>
      <c r="D101" s="14">
        <v>3535</v>
      </c>
      <c r="E101" s="11"/>
      <c r="F101" s="12">
        <f t="shared" si="5"/>
        <v>0</v>
      </c>
    </row>
    <row r="102" spans="1:12" x14ac:dyDescent="0.4">
      <c r="A102" s="95">
        <v>4330</v>
      </c>
      <c r="B102" s="96" t="s">
        <v>91</v>
      </c>
      <c r="C102" s="97" t="s">
        <v>40</v>
      </c>
      <c r="D102" s="100">
        <v>530</v>
      </c>
      <c r="E102" s="11"/>
      <c r="F102" s="12">
        <f t="shared" si="5"/>
        <v>0</v>
      </c>
    </row>
    <row r="103" spans="1:12" ht="4.2" hidden="1" customHeight="1" x14ac:dyDescent="0.4">
      <c r="A103" s="95"/>
      <c r="B103" s="96"/>
      <c r="C103" s="98"/>
      <c r="D103" s="101"/>
      <c r="E103" s="11"/>
      <c r="F103" s="12">
        <f t="shared" si="5"/>
        <v>0</v>
      </c>
    </row>
    <row r="104" spans="1:12" ht="14.5" hidden="1" customHeight="1" x14ac:dyDescent="0.4">
      <c r="A104" s="95"/>
      <c r="B104" s="96"/>
      <c r="C104" s="99"/>
      <c r="D104" s="102"/>
      <c r="E104" s="11"/>
      <c r="F104" s="12">
        <f t="shared" si="5"/>
        <v>0</v>
      </c>
    </row>
    <row r="105" spans="1:12" x14ac:dyDescent="0.4">
      <c r="A105" s="81">
        <v>4340</v>
      </c>
      <c r="B105" s="26" t="s">
        <v>92</v>
      </c>
      <c r="C105" s="10" t="s">
        <v>40</v>
      </c>
      <c r="D105" s="14">
        <v>240</v>
      </c>
      <c r="E105" s="11"/>
      <c r="F105" s="12">
        <f t="shared" si="5"/>
        <v>0</v>
      </c>
    </row>
    <row r="106" spans="1:12" ht="15.45" x14ac:dyDescent="0.4">
      <c r="A106" s="81"/>
      <c r="B106" s="26"/>
      <c r="C106" s="10"/>
      <c r="D106" s="14"/>
      <c r="E106" s="11"/>
      <c r="F106" s="12"/>
      <c r="L106" s="93"/>
    </row>
    <row r="107" spans="1:12" ht="15.45" x14ac:dyDescent="0.4">
      <c r="A107" s="80">
        <v>4400</v>
      </c>
      <c r="B107" s="24" t="s">
        <v>93</v>
      </c>
      <c r="C107" s="10"/>
      <c r="E107" s="11"/>
      <c r="F107" s="15"/>
      <c r="L107" s="93"/>
    </row>
    <row r="108" spans="1:12" ht="15.45" x14ac:dyDescent="0.4">
      <c r="A108" s="81">
        <v>4410</v>
      </c>
      <c r="B108" s="26" t="s">
        <v>94</v>
      </c>
      <c r="C108" s="10" t="s">
        <v>40</v>
      </c>
      <c r="D108" s="14">
        <v>210</v>
      </c>
      <c r="E108" s="11"/>
      <c r="F108" s="12">
        <f t="shared" si="5"/>
        <v>0</v>
      </c>
      <c r="L108" s="93"/>
    </row>
    <row r="109" spans="1:12" ht="15.45" x14ac:dyDescent="0.4">
      <c r="A109" s="81">
        <v>4420</v>
      </c>
      <c r="B109" s="26" t="s">
        <v>95</v>
      </c>
      <c r="C109" s="10" t="s">
        <v>46</v>
      </c>
      <c r="D109" s="14">
        <v>64</v>
      </c>
      <c r="E109" s="11"/>
      <c r="F109" s="12">
        <f t="shared" si="5"/>
        <v>0</v>
      </c>
      <c r="L109" s="93"/>
    </row>
    <row r="110" spans="1:12" ht="15.45" x14ac:dyDescent="0.4">
      <c r="A110" s="81">
        <v>4430</v>
      </c>
      <c r="B110" s="26" t="s">
        <v>96</v>
      </c>
      <c r="C110" s="10" t="s">
        <v>97</v>
      </c>
      <c r="D110" s="14">
        <v>41</v>
      </c>
      <c r="E110" s="11"/>
      <c r="F110" s="12">
        <f t="shared" si="5"/>
        <v>0</v>
      </c>
      <c r="L110" s="93"/>
    </row>
    <row r="111" spans="1:12" ht="15.45" x14ac:dyDescent="0.4">
      <c r="A111" s="81">
        <v>4440</v>
      </c>
      <c r="B111" s="26" t="s">
        <v>98</v>
      </c>
      <c r="C111" s="10" t="s">
        <v>89</v>
      </c>
      <c r="D111" s="14">
        <v>3300</v>
      </c>
      <c r="E111" s="11"/>
      <c r="F111" s="12">
        <f t="shared" si="5"/>
        <v>0</v>
      </c>
      <c r="L111" s="93"/>
    </row>
    <row r="112" spans="1:12" ht="15.45" x14ac:dyDescent="0.4">
      <c r="A112" s="81"/>
      <c r="B112" s="26"/>
      <c r="C112" s="10"/>
      <c r="D112" s="14"/>
      <c r="E112" s="11"/>
      <c r="F112" s="12"/>
      <c r="L112" s="93"/>
    </row>
    <row r="113" spans="1:6" x14ac:dyDescent="0.4">
      <c r="A113" s="80">
        <v>4500</v>
      </c>
      <c r="B113" s="24" t="s">
        <v>99</v>
      </c>
      <c r="C113" s="10"/>
      <c r="D113" s="14"/>
      <c r="E113" s="11"/>
      <c r="F113" s="15"/>
    </row>
    <row r="114" spans="1:6" x14ac:dyDescent="0.4">
      <c r="A114" s="81">
        <v>4510</v>
      </c>
      <c r="B114" s="26" t="s">
        <v>100</v>
      </c>
      <c r="C114" s="10" t="s">
        <v>40</v>
      </c>
      <c r="D114" s="14">
        <v>771</v>
      </c>
      <c r="E114" s="11"/>
      <c r="F114" s="12">
        <f t="shared" si="5"/>
        <v>0</v>
      </c>
    </row>
    <row r="115" spans="1:6" x14ac:dyDescent="0.4">
      <c r="A115" s="81">
        <v>4520</v>
      </c>
      <c r="B115" s="9" t="s">
        <v>101</v>
      </c>
      <c r="C115" s="10" t="s">
        <v>40</v>
      </c>
      <c r="D115" s="14">
        <v>771</v>
      </c>
      <c r="E115" s="11"/>
      <c r="F115" s="12">
        <f t="shared" si="5"/>
        <v>0</v>
      </c>
    </row>
    <row r="116" spans="1:6" x14ac:dyDescent="0.4">
      <c r="A116" s="81">
        <v>4530</v>
      </c>
      <c r="B116" s="9" t="s">
        <v>102</v>
      </c>
      <c r="C116" s="10" t="s">
        <v>10</v>
      </c>
      <c r="D116" s="14">
        <v>1</v>
      </c>
      <c r="E116" s="11"/>
      <c r="F116" s="12">
        <f t="shared" si="5"/>
        <v>0</v>
      </c>
    </row>
    <row r="117" spans="1:6" x14ac:dyDescent="0.4">
      <c r="A117" s="81"/>
      <c r="B117" s="9"/>
      <c r="C117" s="10"/>
      <c r="D117" s="14"/>
      <c r="E117" s="11"/>
      <c r="F117" s="12"/>
    </row>
    <row r="118" spans="1:6" x14ac:dyDescent="0.4">
      <c r="A118" s="80">
        <v>4600</v>
      </c>
      <c r="B118" s="35" t="s">
        <v>103</v>
      </c>
      <c r="C118" s="10"/>
      <c r="D118" s="14"/>
      <c r="E118" s="11"/>
      <c r="F118" s="15"/>
    </row>
    <row r="119" spans="1:6" x14ac:dyDescent="0.4">
      <c r="A119" s="81">
        <v>4610</v>
      </c>
      <c r="B119" s="9" t="s">
        <v>104</v>
      </c>
      <c r="C119" s="10" t="s">
        <v>81</v>
      </c>
      <c r="D119" s="14">
        <v>2520</v>
      </c>
      <c r="E119" s="11"/>
      <c r="F119" s="12">
        <f t="shared" si="5"/>
        <v>0</v>
      </c>
    </row>
    <row r="120" spans="1:6" x14ac:dyDescent="0.4">
      <c r="A120" s="81"/>
      <c r="B120" s="26"/>
      <c r="C120" s="10"/>
      <c r="D120" s="14"/>
      <c r="E120" s="11"/>
      <c r="F120" s="12"/>
    </row>
    <row r="121" spans="1:6" x14ac:dyDescent="0.4">
      <c r="A121" s="80">
        <v>4700</v>
      </c>
      <c r="B121" s="24" t="s">
        <v>105</v>
      </c>
      <c r="C121" s="10"/>
      <c r="D121" s="14"/>
      <c r="E121" s="11"/>
      <c r="F121" s="15"/>
    </row>
    <row r="122" spans="1:6" x14ac:dyDescent="0.4">
      <c r="A122" s="81">
        <v>4710</v>
      </c>
      <c r="B122" s="9" t="s">
        <v>106</v>
      </c>
      <c r="C122" s="10" t="s">
        <v>81</v>
      </c>
      <c r="D122" s="14">
        <v>3943</v>
      </c>
      <c r="E122" s="11"/>
      <c r="F122" s="12">
        <f t="shared" si="5"/>
        <v>0</v>
      </c>
    </row>
    <row r="123" spans="1:6" x14ac:dyDescent="0.4">
      <c r="A123" s="81">
        <v>4720</v>
      </c>
      <c r="B123" s="9" t="s">
        <v>107</v>
      </c>
      <c r="C123" s="10" t="s">
        <v>81</v>
      </c>
      <c r="D123" s="14">
        <v>2520</v>
      </c>
      <c r="E123" s="11"/>
      <c r="F123" s="12">
        <f t="shared" si="5"/>
        <v>0</v>
      </c>
    </row>
    <row r="124" spans="1:6" x14ac:dyDescent="0.4">
      <c r="A124" s="81">
        <v>4730</v>
      </c>
      <c r="B124" s="9" t="s">
        <v>108</v>
      </c>
      <c r="C124" s="10" t="s">
        <v>81</v>
      </c>
      <c r="D124" s="14">
        <v>1423</v>
      </c>
      <c r="E124" s="11"/>
      <c r="F124" s="12">
        <f t="shared" si="5"/>
        <v>0</v>
      </c>
    </row>
    <row r="125" spans="1:6" x14ac:dyDescent="0.4">
      <c r="A125" s="81">
        <v>4740</v>
      </c>
      <c r="B125" s="9" t="s">
        <v>109</v>
      </c>
      <c r="C125" s="10" t="s">
        <v>110</v>
      </c>
      <c r="D125" s="14">
        <v>378</v>
      </c>
      <c r="E125" s="11"/>
      <c r="F125" s="12">
        <f t="shared" si="5"/>
        <v>0</v>
      </c>
    </row>
    <row r="126" spans="1:6" x14ac:dyDescent="0.4">
      <c r="A126" s="81">
        <v>4750</v>
      </c>
      <c r="B126" s="9" t="s">
        <v>111</v>
      </c>
      <c r="C126" s="10"/>
      <c r="D126" s="14"/>
      <c r="E126" s="11"/>
      <c r="F126" s="12"/>
    </row>
    <row r="127" spans="1:6" x14ac:dyDescent="0.4">
      <c r="A127" s="81">
        <v>4751</v>
      </c>
      <c r="B127" s="9" t="s">
        <v>112</v>
      </c>
      <c r="C127" s="10" t="s">
        <v>40</v>
      </c>
      <c r="D127" s="14">
        <v>58</v>
      </c>
      <c r="E127" s="11"/>
      <c r="F127" s="12">
        <f t="shared" si="5"/>
        <v>0</v>
      </c>
    </row>
    <row r="128" spans="1:6" x14ac:dyDescent="0.4">
      <c r="A128" s="81">
        <v>4752</v>
      </c>
      <c r="B128" s="9" t="s">
        <v>113</v>
      </c>
      <c r="C128" s="10" t="s">
        <v>40</v>
      </c>
      <c r="D128" s="14">
        <v>231</v>
      </c>
      <c r="E128" s="11"/>
      <c r="F128" s="12">
        <f t="shared" si="5"/>
        <v>0</v>
      </c>
    </row>
    <row r="129" spans="1:6" x14ac:dyDescent="0.4">
      <c r="A129" s="81"/>
      <c r="B129" s="9"/>
      <c r="C129" s="10"/>
      <c r="D129" s="14"/>
      <c r="E129" s="11"/>
      <c r="F129" s="12"/>
    </row>
    <row r="130" spans="1:6" x14ac:dyDescent="0.4">
      <c r="A130" s="80">
        <v>4800</v>
      </c>
      <c r="B130" s="35" t="s">
        <v>114</v>
      </c>
      <c r="C130" s="10"/>
      <c r="D130" s="14"/>
      <c r="E130" s="11"/>
      <c r="F130" s="15"/>
    </row>
    <row r="131" spans="1:6" x14ac:dyDescent="0.4">
      <c r="A131" s="81">
        <v>4810</v>
      </c>
      <c r="B131" s="9" t="s">
        <v>115</v>
      </c>
      <c r="C131" s="10" t="s">
        <v>40</v>
      </c>
      <c r="D131" s="14">
        <v>35</v>
      </c>
      <c r="E131" s="11"/>
      <c r="F131" s="12">
        <f t="shared" si="5"/>
        <v>0</v>
      </c>
    </row>
    <row r="132" spans="1:6" x14ac:dyDescent="0.4">
      <c r="A132" s="81">
        <v>4820</v>
      </c>
      <c r="B132" s="9" t="s">
        <v>116</v>
      </c>
      <c r="C132" s="10" t="s">
        <v>40</v>
      </c>
      <c r="D132" s="14">
        <v>7</v>
      </c>
      <c r="E132" s="11"/>
      <c r="F132" s="12">
        <f t="shared" si="5"/>
        <v>0</v>
      </c>
    </row>
    <row r="133" spans="1:6" x14ac:dyDescent="0.4">
      <c r="A133" s="81">
        <v>4825</v>
      </c>
      <c r="B133" s="9" t="s">
        <v>117</v>
      </c>
      <c r="C133" s="10" t="s">
        <v>40</v>
      </c>
      <c r="D133" s="14">
        <v>42</v>
      </c>
      <c r="E133" s="11"/>
      <c r="F133" s="12">
        <f t="shared" si="5"/>
        <v>0</v>
      </c>
    </row>
    <row r="134" spans="1:6" x14ac:dyDescent="0.4">
      <c r="A134" s="81">
        <v>4830</v>
      </c>
      <c r="B134" s="9" t="s">
        <v>118</v>
      </c>
      <c r="C134" s="27" t="s">
        <v>46</v>
      </c>
      <c r="D134" s="14"/>
      <c r="E134" s="11"/>
      <c r="F134" s="12">
        <f t="shared" si="5"/>
        <v>0</v>
      </c>
    </row>
    <row r="135" spans="1:6" s="91" customFormat="1" x14ac:dyDescent="0.4">
      <c r="A135" s="84">
        <v>4841</v>
      </c>
      <c r="B135" s="86" t="s">
        <v>119</v>
      </c>
      <c r="C135" s="87" t="s">
        <v>40</v>
      </c>
      <c r="D135" s="88">
        <v>414</v>
      </c>
      <c r="E135" s="89"/>
      <c r="F135" s="90">
        <f t="shared" si="5"/>
        <v>0</v>
      </c>
    </row>
    <row r="136" spans="1:6" ht="30" customHeight="1" x14ac:dyDescent="0.4">
      <c r="A136" s="81">
        <v>4842</v>
      </c>
      <c r="B136" s="86" t="s">
        <v>197</v>
      </c>
      <c r="C136" s="27" t="s">
        <v>40</v>
      </c>
      <c r="D136" s="14"/>
      <c r="E136" s="11"/>
      <c r="F136" s="12">
        <f t="shared" si="5"/>
        <v>0</v>
      </c>
    </row>
    <row r="137" spans="1:6" x14ac:dyDescent="0.4">
      <c r="A137" s="81">
        <v>4843</v>
      </c>
      <c r="B137" s="9" t="s">
        <v>196</v>
      </c>
      <c r="C137" s="27" t="s">
        <v>10</v>
      </c>
      <c r="D137" s="14">
        <v>1</v>
      </c>
      <c r="E137" s="11"/>
      <c r="F137" s="12">
        <f t="shared" si="5"/>
        <v>0</v>
      </c>
    </row>
    <row r="138" spans="1:6" s="91" customFormat="1" x14ac:dyDescent="0.4">
      <c r="A138" s="84">
        <v>4851</v>
      </c>
      <c r="B138" s="86" t="s">
        <v>120</v>
      </c>
      <c r="C138" s="87" t="s">
        <v>40</v>
      </c>
      <c r="D138" s="88">
        <v>289</v>
      </c>
      <c r="E138" s="89"/>
      <c r="F138" s="90">
        <f t="shared" si="5"/>
        <v>0</v>
      </c>
    </row>
    <row r="139" spans="1:6" ht="29.15" x14ac:dyDescent="0.4">
      <c r="A139" s="81">
        <v>4852</v>
      </c>
      <c r="B139" s="9" t="s">
        <v>198</v>
      </c>
      <c r="C139" s="27" t="s">
        <v>40</v>
      </c>
      <c r="D139" s="14"/>
      <c r="E139" s="11"/>
      <c r="F139" s="12">
        <f t="shared" si="5"/>
        <v>0</v>
      </c>
    </row>
    <row r="140" spans="1:6" ht="19.5" customHeight="1" x14ac:dyDescent="0.4">
      <c r="A140" s="81">
        <v>4853</v>
      </c>
      <c r="B140" s="9" t="s">
        <v>199</v>
      </c>
      <c r="C140" s="27" t="s">
        <v>10</v>
      </c>
      <c r="D140" s="14">
        <v>1</v>
      </c>
      <c r="E140" s="11"/>
      <c r="F140" s="12">
        <f t="shared" si="5"/>
        <v>0</v>
      </c>
    </row>
    <row r="141" spans="1:6" x14ac:dyDescent="0.4">
      <c r="A141" s="81">
        <v>4860</v>
      </c>
      <c r="B141" s="26" t="s">
        <v>121</v>
      </c>
      <c r="C141" s="27" t="s">
        <v>81</v>
      </c>
      <c r="D141" s="14">
        <v>2934</v>
      </c>
      <c r="E141" s="11"/>
      <c r="F141" s="12">
        <f t="shared" si="5"/>
        <v>0</v>
      </c>
    </row>
    <row r="142" spans="1:6" ht="15" thickBot="1" x14ac:dyDescent="0.45">
      <c r="A142" s="78"/>
      <c r="B142" s="17"/>
      <c r="C142" s="30"/>
      <c r="D142" s="19"/>
      <c r="E142" s="20"/>
      <c r="F142" s="31"/>
    </row>
    <row r="143" spans="1:6" ht="18.899999999999999" thickBot="1" x14ac:dyDescent="0.45">
      <c r="A143" s="70">
        <v>5000</v>
      </c>
      <c r="B143" s="65" t="s">
        <v>122</v>
      </c>
      <c r="C143" s="4"/>
      <c r="D143" s="5"/>
      <c r="E143" s="38"/>
      <c r="F143" s="92">
        <f>ROUNDUP(SUBTOTAL(9,F144:F156),0)</f>
        <v>0</v>
      </c>
    </row>
    <row r="144" spans="1:6" x14ac:dyDescent="0.4">
      <c r="A144" s="79"/>
      <c r="B144" s="39"/>
      <c r="C144" s="22"/>
      <c r="E144" s="8"/>
      <c r="F144" s="23"/>
    </row>
    <row r="145" spans="1:6" x14ac:dyDescent="0.4">
      <c r="A145" s="80">
        <v>5100</v>
      </c>
      <c r="B145" s="24" t="s">
        <v>123</v>
      </c>
      <c r="C145" s="10"/>
      <c r="E145" s="11"/>
      <c r="F145" s="15"/>
    </row>
    <row r="146" spans="1:6" x14ac:dyDescent="0.4">
      <c r="A146" s="75">
        <v>5110</v>
      </c>
      <c r="B146" s="40" t="s">
        <v>124</v>
      </c>
      <c r="C146" s="10" t="s">
        <v>10</v>
      </c>
      <c r="D146" s="14">
        <v>1</v>
      </c>
      <c r="E146" s="11"/>
      <c r="F146" s="12">
        <f>D146*E146</f>
        <v>0</v>
      </c>
    </row>
    <row r="147" spans="1:6" x14ac:dyDescent="0.4">
      <c r="A147" s="81"/>
      <c r="B147" s="9"/>
      <c r="C147" s="10"/>
      <c r="D147" s="14"/>
      <c r="E147" s="11"/>
      <c r="F147" s="12"/>
    </row>
    <row r="148" spans="1:6" x14ac:dyDescent="0.4">
      <c r="A148" s="80">
        <v>5200</v>
      </c>
      <c r="B148" s="41" t="s">
        <v>125</v>
      </c>
      <c r="C148" s="10"/>
      <c r="D148" s="14"/>
      <c r="E148" s="11"/>
      <c r="F148" s="15"/>
    </row>
    <row r="149" spans="1:6" x14ac:dyDescent="0.4">
      <c r="A149" s="81">
        <v>5210</v>
      </c>
      <c r="B149" s="42" t="s">
        <v>126</v>
      </c>
      <c r="C149" s="10" t="s">
        <v>40</v>
      </c>
      <c r="D149" s="14">
        <v>289</v>
      </c>
      <c r="E149" s="11"/>
      <c r="F149" s="12">
        <f t="shared" ref="F149:F155" si="6">D149*E149</f>
        <v>0</v>
      </c>
    </row>
    <row r="150" spans="1:6" x14ac:dyDescent="0.4">
      <c r="A150" s="81">
        <v>5220</v>
      </c>
      <c r="B150" s="42" t="s">
        <v>127</v>
      </c>
      <c r="C150" s="10" t="s">
        <v>40</v>
      </c>
      <c r="D150" s="14">
        <v>11</v>
      </c>
      <c r="E150" s="11"/>
      <c r="F150" s="12">
        <f t="shared" si="6"/>
        <v>0</v>
      </c>
    </row>
    <row r="151" spans="1:6" x14ac:dyDescent="0.4">
      <c r="A151" s="81">
        <v>5230</v>
      </c>
      <c r="B151" s="43" t="s">
        <v>128</v>
      </c>
      <c r="C151" s="27" t="s">
        <v>46</v>
      </c>
      <c r="D151" s="14">
        <v>3</v>
      </c>
      <c r="E151" s="11"/>
      <c r="F151" s="12">
        <f t="shared" si="6"/>
        <v>0</v>
      </c>
    </row>
    <row r="152" spans="1:6" x14ac:dyDescent="0.4">
      <c r="A152" s="81">
        <v>5240</v>
      </c>
      <c r="B152" s="43" t="s">
        <v>129</v>
      </c>
      <c r="C152" s="27" t="s">
        <v>46</v>
      </c>
      <c r="D152" s="14">
        <v>1</v>
      </c>
      <c r="E152" s="11"/>
      <c r="F152" s="12">
        <f t="shared" si="6"/>
        <v>0</v>
      </c>
    </row>
    <row r="153" spans="1:6" x14ac:dyDescent="0.4">
      <c r="A153" s="81"/>
      <c r="B153" s="9"/>
      <c r="C153" s="10"/>
      <c r="D153" s="14"/>
      <c r="E153" s="11"/>
      <c r="F153" s="12"/>
    </row>
    <row r="154" spans="1:6" x14ac:dyDescent="0.4">
      <c r="A154" s="80">
        <v>5300</v>
      </c>
      <c r="B154" s="44" t="s">
        <v>130</v>
      </c>
      <c r="C154" s="10"/>
      <c r="D154" s="14"/>
      <c r="E154" s="11"/>
      <c r="F154" s="15"/>
    </row>
    <row r="155" spans="1:6" x14ac:dyDescent="0.4">
      <c r="A155" s="81">
        <v>5310</v>
      </c>
      <c r="B155" s="40" t="s">
        <v>131</v>
      </c>
      <c r="C155" s="10" t="s">
        <v>10</v>
      </c>
      <c r="D155" s="14">
        <v>1</v>
      </c>
      <c r="E155" s="11"/>
      <c r="F155" s="12">
        <f t="shared" si="6"/>
        <v>0</v>
      </c>
    </row>
    <row r="156" spans="1:6" ht="15" thickBot="1" x14ac:dyDescent="0.45">
      <c r="A156" s="78"/>
      <c r="B156" s="17"/>
      <c r="C156" s="30"/>
      <c r="D156" s="19"/>
      <c r="E156" s="20"/>
      <c r="F156" s="31"/>
    </row>
    <row r="157" spans="1:6" ht="18.899999999999999" thickBot="1" x14ac:dyDescent="0.45">
      <c r="A157" s="70">
        <v>6000</v>
      </c>
      <c r="B157" s="65" t="s">
        <v>132</v>
      </c>
      <c r="C157" s="4"/>
      <c r="D157" s="5"/>
      <c r="E157" s="38"/>
      <c r="F157" s="92">
        <f>ROUNDUP(SUBTOTAL(9,F158:F177),0)</f>
        <v>0</v>
      </c>
    </row>
    <row r="158" spans="1:6" x14ac:dyDescent="0.4">
      <c r="A158" s="79"/>
      <c r="B158" s="39"/>
      <c r="C158" s="22"/>
      <c r="E158" s="8"/>
      <c r="F158" s="23"/>
    </row>
    <row r="159" spans="1:6" x14ac:dyDescent="0.4">
      <c r="A159" s="80">
        <v>6100</v>
      </c>
      <c r="B159" s="24" t="s">
        <v>133</v>
      </c>
      <c r="C159" s="10"/>
      <c r="D159" s="14"/>
      <c r="E159" s="11"/>
      <c r="F159" s="15"/>
    </row>
    <row r="160" spans="1:6" x14ac:dyDescent="0.4">
      <c r="A160" s="81">
        <v>6110</v>
      </c>
      <c r="B160" s="40" t="s">
        <v>134</v>
      </c>
      <c r="C160" s="10" t="s">
        <v>78</v>
      </c>
      <c r="D160" s="14">
        <v>1</v>
      </c>
      <c r="E160" s="11"/>
      <c r="F160" s="12">
        <f>D160*E160</f>
        <v>0</v>
      </c>
    </row>
    <row r="161" spans="1:6" x14ac:dyDescent="0.4">
      <c r="A161" s="81"/>
      <c r="B161" s="40"/>
      <c r="C161" s="10"/>
      <c r="D161" s="14"/>
      <c r="E161" s="11"/>
      <c r="F161" s="29"/>
    </row>
    <row r="162" spans="1:6" x14ac:dyDescent="0.4">
      <c r="A162" s="80">
        <v>6200</v>
      </c>
      <c r="B162" s="44" t="s">
        <v>135</v>
      </c>
      <c r="C162" s="27"/>
      <c r="D162" s="14"/>
      <c r="E162" s="11"/>
      <c r="F162" s="15"/>
    </row>
    <row r="163" spans="1:6" x14ac:dyDescent="0.4">
      <c r="A163" s="81">
        <v>6210</v>
      </c>
      <c r="B163" s="40" t="s">
        <v>136</v>
      </c>
      <c r="C163" s="10" t="s">
        <v>78</v>
      </c>
      <c r="D163" s="14">
        <v>1</v>
      </c>
      <c r="E163" s="11"/>
      <c r="F163" s="12">
        <f>D163*E163</f>
        <v>0</v>
      </c>
    </row>
    <row r="164" spans="1:6" x14ac:dyDescent="0.4">
      <c r="A164" s="81">
        <v>6220</v>
      </c>
      <c r="B164" s="40" t="s">
        <v>137</v>
      </c>
      <c r="C164" s="10" t="s">
        <v>78</v>
      </c>
      <c r="D164" s="14">
        <v>1</v>
      </c>
      <c r="E164" s="11"/>
      <c r="F164" s="12">
        <f>D164*E164</f>
        <v>0</v>
      </c>
    </row>
    <row r="165" spans="1:6" x14ac:dyDescent="0.4">
      <c r="A165" s="81"/>
      <c r="B165" s="40"/>
      <c r="C165" s="10"/>
      <c r="D165" s="14"/>
      <c r="E165" s="11"/>
      <c r="F165" s="29"/>
    </row>
    <row r="166" spans="1:6" x14ac:dyDescent="0.4">
      <c r="A166" s="80">
        <v>6300</v>
      </c>
      <c r="B166" s="44" t="s">
        <v>138</v>
      </c>
      <c r="C166" s="10"/>
      <c r="D166" s="14"/>
      <c r="E166" s="11"/>
      <c r="F166" s="15"/>
    </row>
    <row r="167" spans="1:6" x14ac:dyDescent="0.4">
      <c r="A167" s="81">
        <v>6310</v>
      </c>
      <c r="B167" s="40" t="s">
        <v>139</v>
      </c>
      <c r="C167" s="10" t="s">
        <v>81</v>
      </c>
      <c r="D167" s="14">
        <v>5566</v>
      </c>
      <c r="E167" s="11"/>
      <c r="F167" s="12">
        <f>E167*D167</f>
        <v>0</v>
      </c>
    </row>
    <row r="168" spans="1:6" x14ac:dyDescent="0.4">
      <c r="A168" s="81">
        <v>6320</v>
      </c>
      <c r="B168" s="40" t="s">
        <v>140</v>
      </c>
      <c r="C168" s="10" t="s">
        <v>78</v>
      </c>
      <c r="D168" s="14">
        <v>1</v>
      </c>
      <c r="E168" s="11"/>
      <c r="F168" s="12">
        <f t="shared" ref="F168:F169" si="7">E168*D168</f>
        <v>0</v>
      </c>
    </row>
    <row r="169" spans="1:6" x14ac:dyDescent="0.4">
      <c r="A169" s="81">
        <v>6330</v>
      </c>
      <c r="B169" s="40" t="s">
        <v>141</v>
      </c>
      <c r="C169" s="10" t="s">
        <v>81</v>
      </c>
      <c r="D169" s="14">
        <v>30</v>
      </c>
      <c r="E169" s="11"/>
      <c r="F169" s="12">
        <f t="shared" si="7"/>
        <v>0</v>
      </c>
    </row>
    <row r="170" spans="1:6" x14ac:dyDescent="0.4">
      <c r="A170" s="81"/>
      <c r="B170" s="43"/>
      <c r="C170" s="10"/>
      <c r="D170" s="14"/>
      <c r="E170" s="11"/>
      <c r="F170" s="29"/>
    </row>
    <row r="171" spans="1:6" x14ac:dyDescent="0.4">
      <c r="A171" s="80">
        <v>6400</v>
      </c>
      <c r="B171" s="44" t="s">
        <v>142</v>
      </c>
      <c r="C171" s="10"/>
      <c r="D171" s="14"/>
      <c r="E171" s="11"/>
      <c r="F171" s="15"/>
    </row>
    <row r="172" spans="1:6" x14ac:dyDescent="0.4">
      <c r="A172" s="81">
        <v>6410</v>
      </c>
      <c r="B172" s="40" t="s">
        <v>143</v>
      </c>
      <c r="C172" s="10" t="s">
        <v>81</v>
      </c>
      <c r="D172" s="14">
        <v>4453</v>
      </c>
      <c r="E172" s="11"/>
      <c r="F172" s="12">
        <f>D172*E172</f>
        <v>0</v>
      </c>
    </row>
    <row r="173" spans="1:6" x14ac:dyDescent="0.4">
      <c r="A173" s="81">
        <v>6420</v>
      </c>
      <c r="B173" s="40" t="s">
        <v>144</v>
      </c>
      <c r="C173" s="27" t="s">
        <v>81</v>
      </c>
      <c r="D173" s="14">
        <v>1113</v>
      </c>
      <c r="E173" s="11"/>
      <c r="F173" s="12">
        <f t="shared" ref="F173:F176" si="8">D173*E173</f>
        <v>0</v>
      </c>
    </row>
    <row r="174" spans="1:6" x14ac:dyDescent="0.4">
      <c r="A174" s="81">
        <v>6430</v>
      </c>
      <c r="B174" s="40" t="s">
        <v>145</v>
      </c>
      <c r="C174" s="45" t="s">
        <v>81</v>
      </c>
      <c r="D174" s="14">
        <v>5566</v>
      </c>
      <c r="E174" s="11"/>
      <c r="F174" s="12">
        <f t="shared" si="8"/>
        <v>0</v>
      </c>
    </row>
    <row r="175" spans="1:6" x14ac:dyDescent="0.4">
      <c r="A175" s="81">
        <v>6440</v>
      </c>
      <c r="B175" s="40" t="s">
        <v>146</v>
      </c>
      <c r="C175" s="45" t="s">
        <v>78</v>
      </c>
      <c r="D175" s="14">
        <v>1</v>
      </c>
      <c r="E175" s="11"/>
      <c r="F175" s="12"/>
    </row>
    <row r="176" spans="1:6" x14ac:dyDescent="0.4">
      <c r="A176" s="81">
        <v>6450</v>
      </c>
      <c r="B176" s="40" t="s">
        <v>147</v>
      </c>
      <c r="C176" s="45" t="s">
        <v>81</v>
      </c>
      <c r="D176" s="14">
        <v>5566</v>
      </c>
      <c r="E176" s="11"/>
      <c r="F176" s="12">
        <f t="shared" si="8"/>
        <v>0</v>
      </c>
    </row>
    <row r="177" spans="1:6" ht="15" thickBot="1" x14ac:dyDescent="0.45">
      <c r="A177" s="81"/>
      <c r="B177" s="40"/>
      <c r="C177" s="45"/>
      <c r="D177" s="14"/>
      <c r="E177" s="11"/>
      <c r="F177" s="29"/>
    </row>
    <row r="178" spans="1:6" ht="18.899999999999999" thickBot="1" x14ac:dyDescent="0.45">
      <c r="A178" s="70">
        <v>7000</v>
      </c>
      <c r="B178" s="65" t="s">
        <v>148</v>
      </c>
      <c r="C178" s="4"/>
      <c r="D178" s="5"/>
      <c r="E178" s="38"/>
      <c r="F178" s="92">
        <f>ROUNDUP(SUBTOTAL(9,F179:F194),0)</f>
        <v>0</v>
      </c>
    </row>
    <row r="179" spans="1:6" x14ac:dyDescent="0.4">
      <c r="A179" s="79"/>
      <c r="B179" s="39"/>
      <c r="C179" s="22"/>
      <c r="E179" s="8"/>
      <c r="F179" s="23"/>
    </row>
    <row r="180" spans="1:6" x14ac:dyDescent="0.4">
      <c r="A180" s="80">
        <v>7100</v>
      </c>
      <c r="B180" s="44" t="s">
        <v>133</v>
      </c>
      <c r="C180" s="10"/>
      <c r="D180" s="14"/>
      <c r="E180" s="11"/>
      <c r="F180" s="15"/>
    </row>
    <row r="181" spans="1:6" x14ac:dyDescent="0.4">
      <c r="A181" s="81">
        <v>7110</v>
      </c>
      <c r="B181" s="40" t="s">
        <v>149</v>
      </c>
      <c r="C181" s="10" t="s">
        <v>78</v>
      </c>
      <c r="D181" s="62">
        <v>1</v>
      </c>
      <c r="E181" s="11"/>
      <c r="F181" s="12">
        <f>E181*D181</f>
        <v>0</v>
      </c>
    </row>
    <row r="182" spans="1:6" x14ac:dyDescent="0.4">
      <c r="A182" s="81">
        <v>7120</v>
      </c>
      <c r="B182" s="40" t="s">
        <v>150</v>
      </c>
      <c r="C182" s="10" t="s">
        <v>78</v>
      </c>
      <c r="D182" s="62">
        <v>1</v>
      </c>
      <c r="E182" s="11"/>
      <c r="F182" s="12">
        <f t="shared" ref="F182:F184" si="9">E182*D182</f>
        <v>0</v>
      </c>
    </row>
    <row r="183" spans="1:6" x14ac:dyDescent="0.4">
      <c r="A183" s="81">
        <v>7130</v>
      </c>
      <c r="B183" s="40" t="s">
        <v>151</v>
      </c>
      <c r="C183" s="10" t="s">
        <v>78</v>
      </c>
      <c r="D183" s="62">
        <v>1</v>
      </c>
      <c r="E183" s="11"/>
      <c r="F183" s="12">
        <f t="shared" si="9"/>
        <v>0</v>
      </c>
    </row>
    <row r="184" spans="1:6" x14ac:dyDescent="0.4">
      <c r="A184" s="81">
        <v>7140</v>
      </c>
      <c r="B184" s="40" t="s">
        <v>152</v>
      </c>
      <c r="C184" s="10" t="s">
        <v>78</v>
      </c>
      <c r="D184" s="62">
        <v>1</v>
      </c>
      <c r="E184" s="11"/>
      <c r="F184" s="12">
        <f t="shared" si="9"/>
        <v>0</v>
      </c>
    </row>
    <row r="185" spans="1:6" x14ac:dyDescent="0.4">
      <c r="A185" s="81"/>
      <c r="B185" s="9"/>
      <c r="C185" s="10"/>
      <c r="D185" s="14"/>
      <c r="E185" s="11"/>
      <c r="F185" s="29"/>
    </row>
    <row r="186" spans="1:6" x14ac:dyDescent="0.4">
      <c r="A186" s="80">
        <v>7200</v>
      </c>
      <c r="B186" s="44" t="s">
        <v>153</v>
      </c>
      <c r="C186" s="10"/>
      <c r="D186" s="14"/>
      <c r="E186" s="11"/>
      <c r="F186" s="15"/>
    </row>
    <row r="187" spans="1:6" x14ac:dyDescent="0.4">
      <c r="A187" s="81">
        <v>7210</v>
      </c>
      <c r="B187" s="40" t="s">
        <v>154</v>
      </c>
      <c r="C187" s="10" t="s">
        <v>81</v>
      </c>
      <c r="D187" s="14">
        <v>93.5</v>
      </c>
      <c r="E187" s="11"/>
      <c r="F187" s="12">
        <f>D187*E187</f>
        <v>0</v>
      </c>
    </row>
    <row r="188" spans="1:6" x14ac:dyDescent="0.4">
      <c r="A188" s="81">
        <v>7211</v>
      </c>
      <c r="B188" s="40" t="s">
        <v>155</v>
      </c>
      <c r="C188" s="10" t="s">
        <v>81</v>
      </c>
      <c r="D188" s="14">
        <v>5</v>
      </c>
      <c r="E188" s="11"/>
      <c r="F188" s="12">
        <f>D188*E188</f>
        <v>0</v>
      </c>
    </row>
    <row r="189" spans="1:6" x14ac:dyDescent="0.4">
      <c r="A189" s="81">
        <v>7220</v>
      </c>
      <c r="B189" s="40" t="s">
        <v>156</v>
      </c>
      <c r="C189" s="10" t="s">
        <v>40</v>
      </c>
      <c r="D189" s="14">
        <v>77</v>
      </c>
      <c r="E189" s="11"/>
      <c r="F189" s="12">
        <f t="shared" ref="F189:F193" si="10">D189*E189</f>
        <v>0</v>
      </c>
    </row>
    <row r="190" spans="1:6" x14ac:dyDescent="0.4">
      <c r="A190" s="81">
        <v>7230</v>
      </c>
      <c r="B190" s="40" t="s">
        <v>157</v>
      </c>
      <c r="C190" s="10" t="s">
        <v>40</v>
      </c>
      <c r="D190" s="14">
        <v>33</v>
      </c>
      <c r="E190" s="11"/>
      <c r="F190" s="12">
        <f t="shared" si="10"/>
        <v>0</v>
      </c>
    </row>
    <row r="191" spans="1:6" x14ac:dyDescent="0.4">
      <c r="A191" s="81">
        <v>7240</v>
      </c>
      <c r="B191" s="40" t="s">
        <v>158</v>
      </c>
      <c r="C191" s="10" t="s">
        <v>81</v>
      </c>
      <c r="D191" s="61">
        <v>2531.5500000000002</v>
      </c>
      <c r="E191" s="11"/>
      <c r="F191" s="12">
        <f t="shared" si="10"/>
        <v>0</v>
      </c>
    </row>
    <row r="192" spans="1:6" s="117" customFormat="1" x14ac:dyDescent="0.4">
      <c r="A192" s="111">
        <v>7250</v>
      </c>
      <c r="B192" s="112" t="s">
        <v>159</v>
      </c>
      <c r="C192" s="113" t="s">
        <v>81</v>
      </c>
      <c r="D192" s="114">
        <v>380</v>
      </c>
      <c r="E192" s="115"/>
      <c r="F192" s="116">
        <f t="shared" si="10"/>
        <v>0</v>
      </c>
    </row>
    <row r="193" spans="1:6" x14ac:dyDescent="0.4">
      <c r="A193" s="81">
        <v>7260</v>
      </c>
      <c r="B193" s="40" t="s">
        <v>160</v>
      </c>
      <c r="C193" s="10" t="s">
        <v>81</v>
      </c>
      <c r="D193" s="14">
        <v>27</v>
      </c>
      <c r="E193" s="11"/>
      <c r="F193" s="12">
        <f t="shared" si="10"/>
        <v>0</v>
      </c>
    </row>
    <row r="194" spans="1:6" ht="15" thickBot="1" x14ac:dyDescent="0.45">
      <c r="A194" s="81"/>
      <c r="B194" s="26"/>
      <c r="C194" s="10"/>
      <c r="D194" s="14"/>
      <c r="E194" s="11"/>
      <c r="F194" s="29"/>
    </row>
    <row r="195" spans="1:6" ht="18.899999999999999" thickBot="1" x14ac:dyDescent="0.45">
      <c r="A195" s="71">
        <v>8000</v>
      </c>
      <c r="B195" s="69" t="s">
        <v>161</v>
      </c>
      <c r="C195" s="4"/>
      <c r="D195" s="5"/>
      <c r="E195" s="38"/>
      <c r="F195" s="92">
        <f>ROUNDUP(SUBTOTAL(9,F196:F209),0)</f>
        <v>0</v>
      </c>
    </row>
    <row r="196" spans="1:6" x14ac:dyDescent="0.4">
      <c r="A196" s="79"/>
      <c r="B196" s="39"/>
      <c r="C196" s="22"/>
      <c r="E196" s="8"/>
      <c r="F196" s="23"/>
    </row>
    <row r="197" spans="1:6" x14ac:dyDescent="0.4">
      <c r="A197" s="80">
        <v>8100</v>
      </c>
      <c r="B197" s="24" t="s">
        <v>162</v>
      </c>
      <c r="C197" s="27"/>
      <c r="E197" s="11"/>
      <c r="F197" s="15"/>
    </row>
    <row r="198" spans="1:6" x14ac:dyDescent="0.4">
      <c r="A198" s="81">
        <v>8110</v>
      </c>
      <c r="B198" s="26" t="s">
        <v>163</v>
      </c>
      <c r="C198" s="27" t="s">
        <v>46</v>
      </c>
      <c r="D198" s="14">
        <v>3</v>
      </c>
      <c r="E198" s="11"/>
      <c r="F198" s="12">
        <f>E198*D198</f>
        <v>0</v>
      </c>
    </row>
    <row r="199" spans="1:6" x14ac:dyDescent="0.4">
      <c r="A199" s="81">
        <v>8120</v>
      </c>
      <c r="B199" s="26" t="s">
        <v>164</v>
      </c>
      <c r="C199" s="27" t="s">
        <v>46</v>
      </c>
      <c r="D199" s="14">
        <v>3</v>
      </c>
      <c r="E199" s="11"/>
      <c r="F199" s="12">
        <f>E199*D199</f>
        <v>0</v>
      </c>
    </row>
    <row r="200" spans="1:6" x14ac:dyDescent="0.4">
      <c r="A200" s="81"/>
      <c r="B200" s="26"/>
      <c r="C200" s="10"/>
      <c r="D200" s="14"/>
      <c r="E200" s="11"/>
      <c r="F200" s="29"/>
    </row>
    <row r="201" spans="1:6" x14ac:dyDescent="0.4">
      <c r="A201" s="83">
        <v>8200</v>
      </c>
      <c r="B201" s="24" t="s">
        <v>165</v>
      </c>
      <c r="C201" s="34"/>
      <c r="D201" s="14"/>
      <c r="E201" s="11"/>
      <c r="F201" s="15"/>
    </row>
    <row r="202" spans="1:6" x14ac:dyDescent="0.4">
      <c r="A202" s="81">
        <v>8210</v>
      </c>
      <c r="B202" s="26" t="s">
        <v>166</v>
      </c>
      <c r="C202" s="27" t="s">
        <v>46</v>
      </c>
      <c r="D202" s="14">
        <v>21</v>
      </c>
      <c r="E202" s="11"/>
      <c r="F202" s="12">
        <f>D202*E202</f>
        <v>0</v>
      </c>
    </row>
    <row r="203" spans="1:6" x14ac:dyDescent="0.4">
      <c r="A203" s="81">
        <v>8230</v>
      </c>
      <c r="B203" s="26" t="s">
        <v>167</v>
      </c>
      <c r="C203" s="27" t="s">
        <v>168</v>
      </c>
      <c r="D203" s="14">
        <v>70</v>
      </c>
      <c r="E203" s="11"/>
      <c r="F203" s="12">
        <f t="shared" ref="F203:F204" si="11">D203*E203</f>
        <v>0</v>
      </c>
    </row>
    <row r="204" spans="1:6" x14ac:dyDescent="0.4">
      <c r="A204" s="81">
        <v>8240</v>
      </c>
      <c r="B204" s="26" t="s">
        <v>169</v>
      </c>
      <c r="C204" s="27" t="s">
        <v>168</v>
      </c>
      <c r="D204" s="14">
        <v>54</v>
      </c>
      <c r="E204" s="11"/>
      <c r="F204" s="12">
        <f t="shared" si="11"/>
        <v>0</v>
      </c>
    </row>
    <row r="205" spans="1:6" x14ac:dyDescent="0.4">
      <c r="A205" s="81"/>
      <c r="B205" s="26"/>
      <c r="C205" s="10"/>
      <c r="D205" s="14"/>
      <c r="E205" s="11"/>
      <c r="F205" s="29"/>
    </row>
    <row r="206" spans="1:6" x14ac:dyDescent="0.4">
      <c r="A206" s="80">
        <v>8300</v>
      </c>
      <c r="B206" s="24" t="s">
        <v>170</v>
      </c>
      <c r="C206" s="27"/>
      <c r="D206" s="14"/>
      <c r="E206" s="11"/>
      <c r="F206" s="15"/>
    </row>
    <row r="207" spans="1:6" x14ac:dyDescent="0.4">
      <c r="A207" s="81">
        <v>8310</v>
      </c>
      <c r="B207" s="26" t="s">
        <v>172</v>
      </c>
      <c r="C207" s="27" t="s">
        <v>168</v>
      </c>
      <c r="D207" s="14">
        <v>349</v>
      </c>
      <c r="E207" s="11"/>
      <c r="F207" s="12">
        <f>D207*E207</f>
        <v>0</v>
      </c>
    </row>
    <row r="208" spans="1:6" x14ac:dyDescent="0.4">
      <c r="A208" s="81">
        <v>8320</v>
      </c>
      <c r="B208" s="26" t="s">
        <v>171</v>
      </c>
      <c r="C208" s="27" t="s">
        <v>49</v>
      </c>
      <c r="D208" s="14">
        <v>6</v>
      </c>
      <c r="E208" s="11"/>
      <c r="F208" s="12">
        <f>D208*E208</f>
        <v>0</v>
      </c>
    </row>
    <row r="209" spans="1:6" ht="15" thickBot="1" x14ac:dyDescent="0.45">
      <c r="A209" s="78"/>
      <c r="B209" s="17"/>
      <c r="C209" s="30"/>
      <c r="D209" s="19"/>
      <c r="E209" s="20"/>
      <c r="F209" s="31"/>
    </row>
    <row r="210" spans="1:6" ht="18.899999999999999" thickBot="1" x14ac:dyDescent="0.45">
      <c r="A210" s="70">
        <v>9000</v>
      </c>
      <c r="B210" s="65" t="s">
        <v>173</v>
      </c>
      <c r="C210" s="4"/>
      <c r="D210" s="5"/>
      <c r="E210" s="38"/>
      <c r="F210" s="92">
        <f>ROUNDUP(SUBTOTAL(9,F211:F225),0)</f>
        <v>0</v>
      </c>
    </row>
    <row r="211" spans="1:6" x14ac:dyDescent="0.4">
      <c r="A211" s="79"/>
      <c r="B211" s="39"/>
      <c r="C211" s="22"/>
      <c r="E211" s="8"/>
      <c r="F211" s="23"/>
    </row>
    <row r="212" spans="1:6" ht="15.9" x14ac:dyDescent="0.45">
      <c r="A212" s="80">
        <v>9100</v>
      </c>
      <c r="B212" s="66" t="s">
        <v>174</v>
      </c>
      <c r="C212" s="27"/>
      <c r="E212" s="11"/>
      <c r="F212" s="15"/>
    </row>
    <row r="213" spans="1:6" ht="15.9" x14ac:dyDescent="0.45">
      <c r="A213" s="81">
        <v>9110</v>
      </c>
      <c r="B213" s="67" t="s">
        <v>175</v>
      </c>
      <c r="C213" s="27" t="s">
        <v>10</v>
      </c>
      <c r="D213" s="14">
        <v>1</v>
      </c>
      <c r="E213" s="11"/>
      <c r="F213" s="12">
        <f>D213*E213</f>
        <v>0</v>
      </c>
    </row>
    <row r="214" spans="1:6" ht="15.9" x14ac:dyDescent="0.45">
      <c r="A214" s="81"/>
      <c r="B214" s="67"/>
      <c r="C214" s="45"/>
      <c r="D214" s="14"/>
      <c r="E214" s="11"/>
      <c r="F214" s="29"/>
    </row>
    <row r="215" spans="1:6" ht="15.9" x14ac:dyDescent="0.45">
      <c r="A215" s="80">
        <v>9200</v>
      </c>
      <c r="B215" s="66" t="s">
        <v>176</v>
      </c>
      <c r="C215" s="27"/>
      <c r="D215" s="14"/>
      <c r="E215" s="11"/>
      <c r="F215" s="15"/>
    </row>
    <row r="216" spans="1:6" ht="15.9" x14ac:dyDescent="0.45">
      <c r="A216" s="81">
        <v>9210</v>
      </c>
      <c r="B216" s="67" t="s">
        <v>177</v>
      </c>
      <c r="C216" s="27" t="s">
        <v>10</v>
      </c>
      <c r="D216" s="14">
        <v>1</v>
      </c>
      <c r="E216" s="11"/>
      <c r="F216" s="12">
        <f>D216*E216</f>
        <v>0</v>
      </c>
    </row>
    <row r="217" spans="1:6" ht="15.9" x14ac:dyDescent="0.45">
      <c r="A217" s="81"/>
      <c r="B217" s="67"/>
      <c r="C217" s="45"/>
      <c r="D217" s="14"/>
      <c r="E217" s="11"/>
      <c r="F217" s="29"/>
    </row>
    <row r="218" spans="1:6" ht="15.9" x14ac:dyDescent="0.45">
      <c r="A218" s="80">
        <v>9300</v>
      </c>
      <c r="B218" s="66" t="s">
        <v>178</v>
      </c>
      <c r="C218" s="27"/>
      <c r="D218" s="14"/>
      <c r="E218" s="11"/>
      <c r="F218" s="15"/>
    </row>
    <row r="219" spans="1:6" ht="15.9" x14ac:dyDescent="0.45">
      <c r="A219" s="81">
        <v>9310</v>
      </c>
      <c r="B219" s="67" t="s">
        <v>179</v>
      </c>
      <c r="C219" s="27" t="s">
        <v>81</v>
      </c>
      <c r="D219" s="14">
        <v>2820</v>
      </c>
      <c r="E219" s="11"/>
      <c r="F219" s="12">
        <f>D219*E219</f>
        <v>0</v>
      </c>
    </row>
    <row r="220" spans="1:6" ht="15.9" x14ac:dyDescent="0.45">
      <c r="A220" s="81">
        <v>9320</v>
      </c>
      <c r="B220" s="67" t="s">
        <v>180</v>
      </c>
      <c r="C220" s="45" t="s">
        <v>81</v>
      </c>
      <c r="D220" s="14">
        <v>2820</v>
      </c>
      <c r="E220" s="11"/>
      <c r="F220" s="12">
        <f>D220*E220</f>
        <v>0</v>
      </c>
    </row>
    <row r="221" spans="1:6" ht="15.9" x14ac:dyDescent="0.45">
      <c r="A221" s="81"/>
      <c r="B221" s="67"/>
      <c r="C221" s="45"/>
      <c r="D221" s="14"/>
      <c r="E221" s="11"/>
      <c r="F221" s="29"/>
    </row>
    <row r="222" spans="1:6" ht="15.9" x14ac:dyDescent="0.45">
      <c r="A222" s="80">
        <v>9400</v>
      </c>
      <c r="B222" s="66" t="s">
        <v>70</v>
      </c>
      <c r="C222" s="27"/>
      <c r="D222" s="14"/>
      <c r="E222" s="11"/>
      <c r="F222" s="15"/>
    </row>
    <row r="223" spans="1:6" ht="15.9" x14ac:dyDescent="0.45">
      <c r="A223" s="76">
        <v>9410</v>
      </c>
      <c r="B223" s="68" t="s">
        <v>181</v>
      </c>
      <c r="C223" s="27" t="s">
        <v>10</v>
      </c>
      <c r="D223" s="14">
        <v>1</v>
      </c>
      <c r="E223" s="11"/>
      <c r="F223" s="12">
        <f>D223*E223</f>
        <v>0</v>
      </c>
    </row>
    <row r="224" spans="1:6" ht="15.9" x14ac:dyDescent="0.45">
      <c r="A224" s="81">
        <v>9420</v>
      </c>
      <c r="B224" s="67" t="s">
        <v>182</v>
      </c>
      <c r="C224" s="27" t="s">
        <v>10</v>
      </c>
      <c r="D224" s="14">
        <v>1</v>
      </c>
      <c r="E224" s="11"/>
      <c r="F224" s="12">
        <f>D224*E224</f>
        <v>0</v>
      </c>
    </row>
    <row r="225" spans="1:6" ht="15" thickBot="1" x14ac:dyDescent="0.45">
      <c r="A225" s="85"/>
      <c r="B225" s="19"/>
      <c r="C225" s="46"/>
      <c r="D225" s="19"/>
      <c r="E225" s="20"/>
      <c r="F225" s="31"/>
    </row>
    <row r="226" spans="1:6" ht="22.5" customHeight="1" thickBot="1" x14ac:dyDescent="0.45">
      <c r="A226" s="72"/>
      <c r="B226" s="47"/>
      <c r="C226" s="103" t="s">
        <v>183</v>
      </c>
      <c r="D226" s="104"/>
      <c r="E226" s="104"/>
      <c r="F226" s="92">
        <f>ROUNDUP(SUBTOTAL(9,F210,F195,F178,F157,F143,F81,F40,F26,F3),0)</f>
        <v>0</v>
      </c>
    </row>
  </sheetData>
  <protectedRanges>
    <protectedRange sqref="D181:D184" name="Plage1_1_9"/>
  </protectedRanges>
  <mergeCells count="10">
    <mergeCell ref="A1:A2"/>
    <mergeCell ref="B1:B2"/>
    <mergeCell ref="C1:C2"/>
    <mergeCell ref="D1:D2"/>
    <mergeCell ref="F1:F2"/>
    <mergeCell ref="A102:A104"/>
    <mergeCell ref="B102:B104"/>
    <mergeCell ref="C102:C104"/>
    <mergeCell ref="D102:D104"/>
    <mergeCell ref="C226:E226"/>
  </mergeCells>
  <pageMargins left="0.7" right="0.7" top="0.75" bottom="0.75" header="0.3" footer="0.3"/>
  <pageSetup paperSize="9"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bbcd8ee-7342-4809-8481-f27533fb613d" xsi:nil="true"/>
    <lcf76f155ced4ddcb4097134ff3c332f xmlns="9ce78d34-013d-47dc-b1e8-216518f3bb2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A1ED9FEDD7FA44BB77A1A53C47C425" ma:contentTypeVersion="12" ma:contentTypeDescription="Crée un document." ma:contentTypeScope="" ma:versionID="f7157defc5a2ce519bb1008b8970a6c8">
  <xsd:schema xmlns:xsd="http://www.w3.org/2001/XMLSchema" xmlns:xs="http://www.w3.org/2001/XMLSchema" xmlns:p="http://schemas.microsoft.com/office/2006/metadata/properties" xmlns:ns2="9ce78d34-013d-47dc-b1e8-216518f3bb2d" xmlns:ns3="4bbcd8ee-7342-4809-8481-f27533fb613d" targetNamespace="http://schemas.microsoft.com/office/2006/metadata/properties" ma:root="true" ma:fieldsID="a3ab54207e1982ac56a83459211637f4" ns2:_="" ns3:_="">
    <xsd:import namespace="9ce78d34-013d-47dc-b1e8-216518f3bb2d"/>
    <xsd:import namespace="4bbcd8ee-7342-4809-8481-f27533fb61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e78d34-013d-47dc-b1e8-216518f3bb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f1becf76-f6b7-4412-90a9-c00507a429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bcd8ee-7342-4809-8481-f27533fb613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d0757a6e-e376-4bac-bf14-6d67e1547d80}" ma:internalName="TaxCatchAll" ma:showField="CatchAllData" ma:web="4bbcd8ee-7342-4809-8481-f27533fb61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F5735F-305A-4C38-9C56-0D9BEF66C3B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4B359BC-D997-4732-AADF-C8D3D31610BA}">
  <ds:schemaRefs>
    <ds:schemaRef ds:uri="http://schemas.microsoft.com/office/2006/metadata/properties"/>
    <ds:schemaRef ds:uri="http://schemas.microsoft.com/office/infopath/2007/PartnerControls"/>
    <ds:schemaRef ds:uri="4bbcd8ee-7342-4809-8481-f27533fb613d"/>
    <ds:schemaRef ds:uri="9ce78d34-013d-47dc-b1e8-216518f3bb2d"/>
  </ds:schemaRefs>
</ds:datastoreItem>
</file>

<file path=customXml/itemProps3.xml><?xml version="1.0" encoding="utf-8"?>
<ds:datastoreItem xmlns:ds="http://schemas.openxmlformats.org/officeDocument/2006/customXml" ds:itemID="{F0A95185-EBB3-4C17-856E-1B3B8062A7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e78d34-013d-47dc-b1e8-216518f3bb2d"/>
    <ds:schemaRef ds:uri="4bbcd8ee-7342-4809-8481-f27533fb61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PILLARD Manon</dc:creator>
  <cp:keywords/>
  <dc:description/>
  <cp:lastModifiedBy>PALAMINI Guillaume</cp:lastModifiedBy>
  <cp:revision/>
  <dcterms:created xsi:type="dcterms:W3CDTF">2025-06-26T07:12:04Z</dcterms:created>
  <dcterms:modified xsi:type="dcterms:W3CDTF">2025-07-17T13:21:53Z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0x01010081A1ED9FEDD7FA44BB77A1A53C47C425</vt:lpwstr>
  </property>
  <property fmtid="{D5CDD505-2E9C-101B-9397-08002B2CF9AE}" pid="3" name="MediaServiceImageTags">
    <vt:lpwstr/>
  </property>
</Properties>
</file>